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9690" windowHeight="7290" activeTab="0"/>
  </bookViews>
  <sheets>
    <sheet name="Ledger" sheetId="1" r:id="rId1"/>
    <sheet name="Statement" sheetId="2" r:id="rId2"/>
  </sheets>
  <definedNames>
    <definedName name="_xlnm.Print_Area" localSheetId="0">'Ledger'!$A$1:$T$107</definedName>
  </definedNames>
  <calcPr fullCalcOnLoad="1"/>
</workbook>
</file>

<file path=xl/comments1.xml><?xml version="1.0" encoding="utf-8"?>
<comments xmlns="http://schemas.openxmlformats.org/spreadsheetml/2006/main">
  <authors>
    <author>Andrew Morris</author>
  </authors>
  <commentList>
    <comment ref="B80" authorId="0">
      <text>
        <r>
          <rPr>
            <b/>
            <sz val="8"/>
            <rFont val="Tahoma"/>
            <family val="0"/>
          </rPr>
          <t>Update amount from latest statement</t>
        </r>
        <r>
          <rPr>
            <sz val="8"/>
            <rFont val="Tahoma"/>
            <family val="0"/>
          </rPr>
          <t xml:space="preserve">
</t>
        </r>
      </text>
    </comment>
    <comment ref="B81" authorId="0">
      <text>
        <r>
          <rPr>
            <b/>
            <sz val="8"/>
            <rFont val="Tahoma"/>
            <family val="0"/>
          </rPr>
          <t>Update amount from latest statement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<sst xmlns="http://schemas.openxmlformats.org/spreadsheetml/2006/main" count="152" uniqueCount="144">
  <si>
    <t>Receipts</t>
  </si>
  <si>
    <t>Payments</t>
  </si>
  <si>
    <t>VAT Transactions</t>
  </si>
  <si>
    <t>Date</t>
  </si>
  <si>
    <t>Details</t>
  </si>
  <si>
    <t>Receipt</t>
  </si>
  <si>
    <t>Payment</t>
  </si>
  <si>
    <t>Staff costs</t>
  </si>
  <si>
    <t>Admin.</t>
  </si>
  <si>
    <t>S137</t>
  </si>
  <si>
    <t>Less Payments</t>
  </si>
  <si>
    <t>Precept</t>
  </si>
  <si>
    <t>Staff Costs</t>
  </si>
  <si>
    <t>NET REVENUE for year</t>
  </si>
  <si>
    <t>Total Receipts</t>
  </si>
  <si>
    <t>Total Payments</t>
  </si>
  <si>
    <t>Clerk:</t>
  </si>
  <si>
    <t>Chairman:</t>
  </si>
  <si>
    <t>TOTAL FUNDS</t>
  </si>
  <si>
    <t>BALANCES IN BANK</t>
  </si>
  <si>
    <t>Grants/ Donations etc</t>
  </si>
  <si>
    <t>Interest</t>
  </si>
  <si>
    <t>Misc</t>
  </si>
  <si>
    <t>Admin</t>
  </si>
  <si>
    <t>Cheque / receipt No.</t>
  </si>
  <si>
    <t>Grants / donations</t>
  </si>
  <si>
    <t>VAT reclaim</t>
  </si>
  <si>
    <t>VAT paid</t>
  </si>
  <si>
    <t>+ / - Budget forecast</t>
  </si>
  <si>
    <t>Cleared A/C?</t>
  </si>
  <si>
    <t>Statement No</t>
  </si>
  <si>
    <t>Misc &amp; Capital</t>
  </si>
  <si>
    <t>Budget Forecast</t>
  </si>
  <si>
    <t>TOTAL RECEIPTS</t>
  </si>
  <si>
    <t>Miscellaneous/contingencies</t>
  </si>
  <si>
    <t>Grass cutting/maintenance</t>
  </si>
  <si>
    <t>VAT reclaimed</t>
  </si>
  <si>
    <t>Miscellaneous (includes S.106 funds)</t>
  </si>
  <si>
    <t>Unreserved Funds:</t>
  </si>
  <si>
    <t xml:space="preserve">Capital </t>
  </si>
  <si>
    <t>Grass cutting</t>
  </si>
  <si>
    <t>Maintenance</t>
  </si>
  <si>
    <t>Rec.grnd mnt. &amp; grass cutting</t>
  </si>
  <si>
    <t>Mnt &amp; grass</t>
  </si>
  <si>
    <t>Acc. 07159530</t>
  </si>
  <si>
    <t>Challenge contribution to</t>
  </si>
  <si>
    <t>Current account</t>
  </si>
  <si>
    <t>Savings account</t>
  </si>
  <si>
    <t>CAPALC affiliation fee</t>
  </si>
  <si>
    <t>WEST WRATTING PARISH COUNCIL -  2017 - 2018</t>
  </si>
  <si>
    <t>J Richards salary Apr/May</t>
  </si>
  <si>
    <t>1021</t>
  </si>
  <si>
    <t>Age UK donation</t>
  </si>
  <si>
    <t>1022</t>
  </si>
  <si>
    <t>1023</t>
  </si>
  <si>
    <t>Pellys (solicitors) re land regi.</t>
  </si>
  <si>
    <t>1024</t>
  </si>
  <si>
    <t>CGM Inv. 204731</t>
  </si>
  <si>
    <t>1025</t>
  </si>
  <si>
    <t>Mark Grimwood - Pocket Park clear up</t>
  </si>
  <si>
    <t>1026</t>
  </si>
  <si>
    <t>STP Stationery</t>
  </si>
  <si>
    <t>1027</t>
  </si>
  <si>
    <t>CPRE Annual subscription</t>
  </si>
  <si>
    <t>1028</t>
  </si>
  <si>
    <t>1029</t>
  </si>
  <si>
    <t>R.Holness 9security lock for Pocket Park)</t>
  </si>
  <si>
    <t>1030</t>
  </si>
  <si>
    <t>Playsafety Ltd. (RoSPA inspection)</t>
  </si>
  <si>
    <t>1031</t>
  </si>
  <si>
    <t>AO Insurance - 3 yr.contract</t>
  </si>
  <si>
    <t>1032</t>
  </si>
  <si>
    <t>C.Ross-Bain - weedkiller for Footpaths</t>
  </si>
  <si>
    <t>1033</t>
  </si>
  <si>
    <t>SCDC - 1st tranche of Precept</t>
  </si>
  <si>
    <t xml:space="preserve">Savings Account 2017/2018 </t>
  </si>
  <si>
    <t>CCC - Grasscutting payment</t>
  </si>
  <si>
    <t>WWFC maintenance contribution</t>
  </si>
  <si>
    <t>1034</t>
  </si>
  <si>
    <t>J Dockerill reissue of misnamed cheque</t>
  </si>
  <si>
    <t>HMRev.&amp; Customs 1st qrt. PAYE</t>
  </si>
  <si>
    <t>1035</t>
  </si>
  <si>
    <t>Jrichards June/July salary</t>
  </si>
  <si>
    <t>1036</t>
  </si>
  <si>
    <t xml:space="preserve">ICO Renewal </t>
  </si>
  <si>
    <t>1037</t>
  </si>
  <si>
    <t>J.Dockerill internal audit fee</t>
  </si>
  <si>
    <t>1038</t>
  </si>
  <si>
    <t>1039</t>
  </si>
  <si>
    <t>STP Office Supplies -printer inks</t>
  </si>
  <si>
    <t>1040</t>
  </si>
  <si>
    <t>April interest</t>
  </si>
  <si>
    <t>May interest</t>
  </si>
  <si>
    <t>June interest</t>
  </si>
  <si>
    <t>July interest</t>
  </si>
  <si>
    <t>aug interest</t>
  </si>
  <si>
    <t xml:space="preserve">Mark Grimwood </t>
  </si>
  <si>
    <t>1041</t>
  </si>
  <si>
    <t>Mark Grimwood (chq.cancelled miswritten)</t>
  </si>
  <si>
    <t>D'Abo Tennis Club contribution</t>
  </si>
  <si>
    <t>Jrichards Aug/Sept. salary</t>
  </si>
  <si>
    <t>1042</t>
  </si>
  <si>
    <t>Sapient |T Services Ltd</t>
  </si>
  <si>
    <t>1043</t>
  </si>
  <si>
    <t>Mark Grimwood - grass cutting Inv. 87 &amp; 88</t>
  </si>
  <si>
    <t>1044</t>
  </si>
  <si>
    <t>Sept. interest</t>
  </si>
  <si>
    <t>SCDC 2nd tranche of Precept</t>
  </si>
  <si>
    <t>West Wratting Sports Pavilion rent</t>
  </si>
  <si>
    <t>HMRev.&amp; Customs 2nd qrt. PAYE</t>
  </si>
  <si>
    <t>1045</t>
  </si>
  <si>
    <t>Oct interest</t>
  </si>
  <si>
    <t>West Wickham P.C. re speed indicator</t>
  </si>
  <si>
    <t>1046</t>
  </si>
  <si>
    <t>Jrichards Oct/Nov. salary</t>
  </si>
  <si>
    <t>1047</t>
  </si>
  <si>
    <t>PKF Littlejohn (ext.auditors)</t>
  </si>
  <si>
    <t>1048</t>
  </si>
  <si>
    <t>Royal British Legion poppy appeal</t>
  </si>
  <si>
    <t>1049</t>
  </si>
  <si>
    <t xml:space="preserve"> Grimwood grass verge cutting</t>
  </si>
  <si>
    <t>1050</t>
  </si>
  <si>
    <t>Nov. interest</t>
  </si>
  <si>
    <t>HM Rev.&amp; Cuystoms 3rd PAYE  payment</t>
  </si>
  <si>
    <t>1051</t>
  </si>
  <si>
    <t>Jrichards Dec/Jan salary</t>
  </si>
  <si>
    <t>1052</t>
  </si>
  <si>
    <t>W.Wratting Football Club (security chain)</t>
  </si>
  <si>
    <t>1053</t>
  </si>
  <si>
    <t>Challenge (Anne Bragg) donation</t>
  </si>
  <si>
    <t>1054</t>
  </si>
  <si>
    <t>Dec interest</t>
  </si>
  <si>
    <t>John Smith for rec. hedge cutting</t>
  </si>
  <si>
    <t>1055</t>
  </si>
  <si>
    <t>Jrichards Feb/March salary</t>
  </si>
  <si>
    <t>1056</t>
  </si>
  <si>
    <t>Jrichards expnses/postage/etc for year</t>
  </si>
  <si>
    <t>1057</t>
  </si>
  <si>
    <t>HM Re venue &amp; Customs 4th PAYE</t>
  </si>
  <si>
    <t>1058</t>
  </si>
  <si>
    <t>Mar interest</t>
  </si>
  <si>
    <t>Feb interest</t>
  </si>
  <si>
    <t>Jan interest</t>
  </si>
  <si>
    <r>
      <t>J.Dockeril (Running Total) PAYE</t>
    </r>
    <r>
      <rPr>
        <b/>
        <sz val="10"/>
        <rFont val="Arial"/>
        <family val="2"/>
      </rPr>
      <t xml:space="preserve"> (cancelled</t>
    </r>
    <r>
      <rPr>
        <sz val="10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</si>
</sst>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&quot;£&quot;#,##0.00"/>
    <numFmt numFmtId="170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/>
    </xf>
    <xf numFmtId="2" fontId="1" fillId="0" borderId="14" xfId="0" applyNumberFormat="1" applyFont="1" applyBorder="1" applyAlignment="1">
      <alignment horizontal="center" wrapText="1"/>
    </xf>
    <xf numFmtId="169" fontId="0" fillId="0" borderId="11" xfId="0" applyNumberFormat="1" applyFont="1" applyBorder="1" applyAlignment="1">
      <alignment/>
    </xf>
    <xf numFmtId="169" fontId="0" fillId="0" borderId="12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69" fontId="1" fillId="0" borderId="11" xfId="0" applyNumberFormat="1" applyFont="1" applyBorder="1" applyAlignment="1">
      <alignment/>
    </xf>
    <xf numFmtId="169" fontId="1" fillId="0" borderId="12" xfId="0" applyNumberFormat="1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4" fontId="0" fillId="0" borderId="11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2" fontId="1" fillId="0" borderId="1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16" xfId="0" applyNumberFormat="1" applyFont="1" applyBorder="1" applyAlignment="1">
      <alignment horizontal="center" wrapText="1"/>
    </xf>
    <xf numFmtId="169" fontId="0" fillId="0" borderId="17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/>
    </xf>
    <xf numFmtId="169" fontId="0" fillId="0" borderId="12" xfId="0" applyNumberFormat="1" applyFont="1" applyFill="1" applyBorder="1" applyAlignment="1">
      <alignment/>
    </xf>
    <xf numFmtId="2" fontId="1" fillId="0" borderId="19" xfId="0" applyNumberFormat="1" applyFont="1" applyBorder="1" applyAlignment="1">
      <alignment horizontal="center" wrapText="1"/>
    </xf>
    <xf numFmtId="169" fontId="1" fillId="0" borderId="20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2" fontId="1" fillId="0" borderId="21" xfId="0" applyNumberFormat="1" applyFont="1" applyFill="1" applyBorder="1" applyAlignment="1">
      <alignment horizontal="center" wrapText="1"/>
    </xf>
    <xf numFmtId="169" fontId="0" fillId="0" borderId="22" xfId="0" applyNumberFormat="1" applyFont="1" applyBorder="1" applyAlignment="1">
      <alignment/>
    </xf>
    <xf numFmtId="14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69" fontId="0" fillId="0" borderId="11" xfId="0" applyNumberFormat="1" applyFont="1" applyFill="1" applyBorder="1" applyAlignment="1">
      <alignment/>
    </xf>
    <xf numFmtId="169" fontId="0" fillId="0" borderId="17" xfId="0" applyNumberFormat="1" applyFont="1" applyFill="1" applyBorder="1" applyAlignment="1">
      <alignment/>
    </xf>
    <xf numFmtId="169" fontId="0" fillId="0" borderId="20" xfId="0" applyNumberFormat="1" applyFont="1" applyFill="1" applyBorder="1" applyAlignment="1">
      <alignment/>
    </xf>
    <xf numFmtId="169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4" xfId="0" applyNumberFormat="1" applyFont="1" applyFill="1" applyBorder="1" applyAlignment="1">
      <alignment/>
    </xf>
    <xf numFmtId="0" fontId="0" fillId="0" borderId="15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14" fontId="1" fillId="0" borderId="11" xfId="0" applyNumberFormat="1" applyFont="1" applyBorder="1" applyAlignment="1">
      <alignment horizontal="left"/>
    </xf>
    <xf numFmtId="2" fontId="0" fillId="0" borderId="11" xfId="0" applyNumberFormat="1" applyFont="1" applyBorder="1" applyAlignment="1" quotePrefix="1">
      <alignment horizontal="right"/>
    </xf>
    <xf numFmtId="169" fontId="0" fillId="0" borderId="21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169" fontId="1" fillId="0" borderId="11" xfId="0" applyNumberFormat="1" applyFont="1" applyBorder="1" applyAlignment="1" quotePrefix="1">
      <alignment horizontal="right"/>
    </xf>
    <xf numFmtId="2" fontId="0" fillId="0" borderId="11" xfId="0" applyNumberFormat="1" applyFont="1" applyBorder="1" applyAlignment="1">
      <alignment/>
    </xf>
    <xf numFmtId="169" fontId="1" fillId="0" borderId="11" xfId="0" applyNumberFormat="1" applyFont="1" applyFill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6" xfId="0" applyFont="1" applyBorder="1" applyAlignment="1">
      <alignment/>
    </xf>
    <xf numFmtId="49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6" xfId="0" applyFont="1" applyFill="1" applyBorder="1" applyAlignment="1">
      <alignment/>
    </xf>
    <xf numFmtId="14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Font="1" applyBorder="1" applyAlignment="1" quotePrefix="1">
      <alignment horizontal="right"/>
    </xf>
    <xf numFmtId="0" fontId="0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69" fontId="7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169" fontId="7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169" fontId="7" fillId="0" borderId="11" xfId="0" applyNumberFormat="1" applyFont="1" applyFill="1" applyBorder="1" applyAlignment="1">
      <alignment horizontal="right" wrapText="1"/>
    </xf>
    <xf numFmtId="169" fontId="7" fillId="0" borderId="11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2" fontId="0" fillId="0" borderId="13" xfId="0" applyNumberFormat="1" applyFont="1" applyBorder="1" applyAlignment="1" quotePrefix="1">
      <alignment horizontal="right"/>
    </xf>
    <xf numFmtId="14" fontId="0" fillId="0" borderId="28" xfId="0" applyNumberFormat="1" applyFont="1" applyBorder="1" applyAlignment="1">
      <alignment horizontal="left"/>
    </xf>
    <xf numFmtId="0" fontId="0" fillId="0" borderId="28" xfId="0" applyFont="1" applyBorder="1" applyAlignment="1">
      <alignment/>
    </xf>
    <xf numFmtId="49" fontId="0" fillId="0" borderId="28" xfId="0" applyNumberFormat="1" applyFont="1" applyBorder="1" applyAlignment="1">
      <alignment horizontal="center"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169" fontId="0" fillId="0" borderId="31" xfId="0" applyNumberFormat="1" applyFont="1" applyBorder="1" applyAlignment="1">
      <alignment/>
    </xf>
    <xf numFmtId="169" fontId="0" fillId="0" borderId="32" xfId="0" applyNumberFormat="1" applyFont="1" applyBorder="1" applyAlignment="1">
      <alignment/>
    </xf>
    <xf numFmtId="169" fontId="0" fillId="0" borderId="33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6" fillId="0" borderId="13" xfId="0" applyFont="1" applyFill="1" applyBorder="1" applyAlignment="1">
      <alignment/>
    </xf>
    <xf numFmtId="2" fontId="5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7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1" fillId="0" borderId="3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view="pageBreakPreview" zoomScale="75" zoomScaleSheetLayoutView="75" zoomScalePageLayoutView="0" workbookViewId="0" topLeftCell="A1">
      <pane xSplit="5" ySplit="4" topLeftCell="F3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70" sqref="E70"/>
    </sheetView>
  </sheetViews>
  <sheetFormatPr defaultColWidth="8.8515625" defaultRowHeight="12.75"/>
  <cols>
    <col min="1" max="1" width="12.00390625" style="30" customWidth="1"/>
    <col min="2" max="2" width="39.00390625" style="2" customWidth="1"/>
    <col min="3" max="3" width="10.7109375" style="71" customWidth="1"/>
    <col min="4" max="4" width="14.00390625" style="2" customWidth="1"/>
    <col min="5" max="5" width="12.00390625" style="2" customWidth="1"/>
    <col min="6" max="6" width="12.57421875" style="2" customWidth="1"/>
    <col min="7" max="7" width="12.00390625" style="2" customWidth="1"/>
    <col min="8" max="8" width="10.7109375" style="2" customWidth="1"/>
    <col min="9" max="9" width="12.00390625" style="2" customWidth="1"/>
    <col min="10" max="10" width="12.8515625" style="2" customWidth="1"/>
    <col min="11" max="11" width="10.7109375" style="2" customWidth="1"/>
    <col min="12" max="12" width="14.28125" style="2" customWidth="1"/>
    <col min="13" max="13" width="10.7109375" style="2" customWidth="1"/>
    <col min="14" max="14" width="14.8515625" style="2" customWidth="1"/>
    <col min="15" max="15" width="10.7109375" style="2" customWidth="1"/>
    <col min="16" max="16" width="13.28125" style="2" customWidth="1"/>
    <col min="17" max="18" width="10.7109375" style="2" customWidth="1"/>
    <col min="19" max="19" width="10.140625" style="35" customWidth="1"/>
    <col min="20" max="20" width="12.8515625" style="35" customWidth="1"/>
    <col min="21" max="16384" width="8.8515625" style="2" customWidth="1"/>
  </cols>
  <sheetData>
    <row r="1" spans="1:20" ht="15.75">
      <c r="A1" s="126" t="s">
        <v>49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47"/>
      <c r="T1" s="47"/>
    </row>
    <row r="2" spans="1:18" ht="12.75">
      <c r="A2" s="26"/>
      <c r="B2" s="3"/>
      <c r="C2" s="6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31"/>
      <c r="B3" s="5"/>
      <c r="C3" s="66"/>
      <c r="D3" s="6"/>
      <c r="E3" s="6"/>
      <c r="F3" s="130" t="s">
        <v>0</v>
      </c>
      <c r="G3" s="131"/>
      <c r="H3" s="131"/>
      <c r="I3" s="131"/>
      <c r="J3" s="132"/>
      <c r="K3" s="128" t="s">
        <v>2</v>
      </c>
      <c r="L3" s="129"/>
      <c r="M3" s="130" t="s">
        <v>1</v>
      </c>
      <c r="N3" s="131"/>
      <c r="O3" s="131"/>
      <c r="P3" s="131"/>
      <c r="Q3" s="131"/>
      <c r="R3" s="133"/>
    </row>
    <row r="4" spans="1:21" ht="48" customHeight="1">
      <c r="A4" s="27" t="s">
        <v>3</v>
      </c>
      <c r="B4" s="8" t="s">
        <v>4</v>
      </c>
      <c r="C4" s="67" t="s">
        <v>24</v>
      </c>
      <c r="D4" s="9" t="s">
        <v>5</v>
      </c>
      <c r="E4" s="39" t="s">
        <v>6</v>
      </c>
      <c r="F4" s="40" t="s">
        <v>42</v>
      </c>
      <c r="G4" s="9" t="s">
        <v>11</v>
      </c>
      <c r="H4" s="9" t="s">
        <v>21</v>
      </c>
      <c r="I4" s="11" t="s">
        <v>20</v>
      </c>
      <c r="J4" s="17" t="s">
        <v>22</v>
      </c>
      <c r="K4" s="37" t="s">
        <v>26</v>
      </c>
      <c r="L4" s="41" t="s">
        <v>27</v>
      </c>
      <c r="M4" s="44" t="s">
        <v>7</v>
      </c>
      <c r="N4" s="12" t="s">
        <v>8</v>
      </c>
      <c r="O4" s="10" t="s">
        <v>40</v>
      </c>
      <c r="P4" s="13" t="s">
        <v>41</v>
      </c>
      <c r="Q4" s="10" t="s">
        <v>9</v>
      </c>
      <c r="R4" s="50" t="s">
        <v>31</v>
      </c>
      <c r="S4" s="48" t="s">
        <v>29</v>
      </c>
      <c r="T4" s="32" t="s">
        <v>30</v>
      </c>
      <c r="U4" s="3"/>
    </row>
    <row r="5" spans="1:20" ht="12.75">
      <c r="A5" s="28">
        <v>42863</v>
      </c>
      <c r="B5" s="7" t="s">
        <v>50</v>
      </c>
      <c r="C5" s="68" t="s">
        <v>51</v>
      </c>
      <c r="D5" s="21"/>
      <c r="E5" s="19">
        <v>370.5</v>
      </c>
      <c r="F5" s="38"/>
      <c r="G5" s="18"/>
      <c r="H5" s="18"/>
      <c r="I5" s="19"/>
      <c r="J5" s="19"/>
      <c r="K5" s="38"/>
      <c r="L5" s="43"/>
      <c r="M5" s="38">
        <v>370.5</v>
      </c>
      <c r="N5" s="18"/>
      <c r="O5" s="20"/>
      <c r="P5" s="18"/>
      <c r="Q5" s="18"/>
      <c r="R5" s="18"/>
      <c r="S5" s="49"/>
      <c r="T5" s="34"/>
    </row>
    <row r="6" spans="1:20" ht="12.75">
      <c r="A6" s="28">
        <v>42863</v>
      </c>
      <c r="B6" s="7" t="s">
        <v>52</v>
      </c>
      <c r="C6" s="68" t="s">
        <v>53</v>
      </c>
      <c r="D6" s="21"/>
      <c r="E6" s="19">
        <v>200</v>
      </c>
      <c r="F6" s="38"/>
      <c r="G6" s="18"/>
      <c r="H6" s="18"/>
      <c r="I6" s="19"/>
      <c r="J6" s="19"/>
      <c r="K6" s="38"/>
      <c r="L6" s="43"/>
      <c r="M6" s="38"/>
      <c r="N6" s="18"/>
      <c r="O6" s="20"/>
      <c r="P6" s="18"/>
      <c r="Q6" s="18">
        <v>200</v>
      </c>
      <c r="R6" s="18"/>
      <c r="S6" s="64"/>
      <c r="T6" s="34"/>
    </row>
    <row r="7" spans="1:20" ht="12.75">
      <c r="A7" s="28">
        <v>42863</v>
      </c>
      <c r="B7" s="7" t="s">
        <v>48</v>
      </c>
      <c r="C7" s="68" t="s">
        <v>54</v>
      </c>
      <c r="D7" s="18"/>
      <c r="E7" s="19">
        <v>202.68</v>
      </c>
      <c r="F7" s="38"/>
      <c r="G7" s="18"/>
      <c r="H7" s="18"/>
      <c r="I7" s="19"/>
      <c r="J7" s="19"/>
      <c r="K7" s="38"/>
      <c r="L7" s="43"/>
      <c r="M7" s="38"/>
      <c r="N7" s="18">
        <v>202.68</v>
      </c>
      <c r="O7" s="20"/>
      <c r="P7" s="18"/>
      <c r="Q7" s="18"/>
      <c r="R7" s="18"/>
      <c r="S7" s="49"/>
      <c r="T7" s="34"/>
    </row>
    <row r="8" spans="1:20" ht="12.75">
      <c r="A8" s="28">
        <v>42863</v>
      </c>
      <c r="B8" s="7" t="s">
        <v>55</v>
      </c>
      <c r="C8" s="68" t="s">
        <v>56</v>
      </c>
      <c r="D8" s="18"/>
      <c r="E8" s="19">
        <v>132</v>
      </c>
      <c r="F8" s="38"/>
      <c r="G8" s="18"/>
      <c r="H8" s="18"/>
      <c r="I8" s="22"/>
      <c r="J8" s="22"/>
      <c r="K8" s="38"/>
      <c r="L8" s="42">
        <v>20</v>
      </c>
      <c r="M8" s="45"/>
      <c r="N8" s="18">
        <v>112</v>
      </c>
      <c r="O8" s="23"/>
      <c r="P8" s="18"/>
      <c r="Q8" s="18"/>
      <c r="R8" s="21"/>
      <c r="S8" s="49"/>
      <c r="T8" s="34"/>
    </row>
    <row r="9" spans="1:20" ht="12.75">
      <c r="A9" s="28">
        <v>42863</v>
      </c>
      <c r="B9" s="7" t="s">
        <v>57</v>
      </c>
      <c r="C9" s="68" t="s">
        <v>58</v>
      </c>
      <c r="D9" s="18"/>
      <c r="E9" s="19">
        <v>127.92</v>
      </c>
      <c r="F9" s="38"/>
      <c r="G9" s="18"/>
      <c r="H9" s="18"/>
      <c r="I9" s="19"/>
      <c r="J9" s="19"/>
      <c r="K9" s="38"/>
      <c r="L9" s="43">
        <v>21.32</v>
      </c>
      <c r="M9" s="38"/>
      <c r="N9" s="18"/>
      <c r="O9" s="20">
        <v>106.6</v>
      </c>
      <c r="P9" s="18"/>
      <c r="Q9" s="18"/>
      <c r="R9" s="18"/>
      <c r="S9" s="49"/>
      <c r="T9" s="34"/>
    </row>
    <row r="10" spans="1:20" ht="12.75">
      <c r="A10" s="28">
        <v>42863</v>
      </c>
      <c r="B10" s="7" t="s">
        <v>59</v>
      </c>
      <c r="C10" s="68" t="s">
        <v>60</v>
      </c>
      <c r="D10" s="18"/>
      <c r="E10" s="19">
        <v>120</v>
      </c>
      <c r="F10" s="38"/>
      <c r="G10" s="18"/>
      <c r="H10" s="18"/>
      <c r="I10" s="19"/>
      <c r="J10" s="19"/>
      <c r="K10" s="38"/>
      <c r="L10" s="42"/>
      <c r="M10" s="46"/>
      <c r="N10" s="18"/>
      <c r="O10" s="20">
        <v>120</v>
      </c>
      <c r="P10" s="18"/>
      <c r="Q10" s="18"/>
      <c r="R10" s="18"/>
      <c r="S10" s="49"/>
      <c r="T10" s="34"/>
    </row>
    <row r="11" spans="1:20" ht="12.75">
      <c r="A11" s="28">
        <v>42863</v>
      </c>
      <c r="B11" s="7" t="s">
        <v>61</v>
      </c>
      <c r="C11" s="68" t="s">
        <v>62</v>
      </c>
      <c r="D11" s="18"/>
      <c r="E11" s="19">
        <v>40.51</v>
      </c>
      <c r="F11" s="38"/>
      <c r="G11" s="18"/>
      <c r="H11" s="18"/>
      <c r="I11" s="19"/>
      <c r="J11" s="19"/>
      <c r="K11" s="38"/>
      <c r="L11" s="42">
        <v>6.75</v>
      </c>
      <c r="M11" s="46"/>
      <c r="N11" s="18">
        <v>33.76</v>
      </c>
      <c r="O11" s="20"/>
      <c r="P11" s="18"/>
      <c r="Q11" s="18"/>
      <c r="R11" s="18"/>
      <c r="S11" s="49"/>
      <c r="T11" s="34"/>
    </row>
    <row r="12" spans="1:20" s="15" customFormat="1" ht="12.75">
      <c r="A12" s="52">
        <v>42863</v>
      </c>
      <c r="B12" s="53" t="s">
        <v>63</v>
      </c>
      <c r="C12" s="69" t="s">
        <v>64</v>
      </c>
      <c r="D12" s="18"/>
      <c r="E12" s="19">
        <v>36</v>
      </c>
      <c r="F12" s="55"/>
      <c r="G12" s="54"/>
      <c r="H12" s="54"/>
      <c r="I12" s="43"/>
      <c r="J12" s="43"/>
      <c r="K12" s="55"/>
      <c r="L12" s="42"/>
      <c r="M12" s="56"/>
      <c r="N12" s="54"/>
      <c r="O12" s="57"/>
      <c r="P12" s="54"/>
      <c r="Q12" s="54">
        <v>36</v>
      </c>
      <c r="R12" s="54"/>
      <c r="S12" s="58"/>
      <c r="T12" s="59"/>
    </row>
    <row r="13" spans="1:20" ht="12.75">
      <c r="A13" s="28">
        <v>42863</v>
      </c>
      <c r="B13" s="7" t="s">
        <v>143</v>
      </c>
      <c r="C13" s="68" t="s">
        <v>65</v>
      </c>
      <c r="D13" s="18"/>
      <c r="E13" s="19"/>
      <c r="F13" s="38"/>
      <c r="G13" s="18"/>
      <c r="H13" s="18"/>
      <c r="I13" s="19"/>
      <c r="J13" s="19"/>
      <c r="K13" s="38"/>
      <c r="L13" s="42"/>
      <c r="M13" s="46"/>
      <c r="N13" s="18"/>
      <c r="O13" s="20"/>
      <c r="P13" s="18"/>
      <c r="Q13" s="18"/>
      <c r="R13" s="18"/>
      <c r="S13" s="49"/>
      <c r="T13" s="34"/>
    </row>
    <row r="14" spans="1:20" ht="12.75">
      <c r="A14" s="28">
        <v>42863</v>
      </c>
      <c r="B14" s="7" t="s">
        <v>66</v>
      </c>
      <c r="C14" s="68" t="s">
        <v>67</v>
      </c>
      <c r="D14" s="18"/>
      <c r="E14" s="19">
        <v>15.73</v>
      </c>
      <c r="F14" s="38"/>
      <c r="G14" s="18"/>
      <c r="H14" s="18"/>
      <c r="I14" s="19"/>
      <c r="J14" s="19"/>
      <c r="K14" s="38"/>
      <c r="L14" s="42"/>
      <c r="M14" s="46"/>
      <c r="N14" s="18"/>
      <c r="O14" s="20"/>
      <c r="P14" s="18">
        <v>15.73</v>
      </c>
      <c r="Q14" s="18"/>
      <c r="R14" s="18"/>
      <c r="S14" s="49"/>
      <c r="T14" s="34"/>
    </row>
    <row r="15" spans="1:20" ht="12.75">
      <c r="A15" s="28">
        <v>42863</v>
      </c>
      <c r="B15" s="7" t="s">
        <v>68</v>
      </c>
      <c r="C15" s="68" t="s">
        <v>69</v>
      </c>
      <c r="D15" s="18"/>
      <c r="E15" s="19">
        <v>92.4</v>
      </c>
      <c r="F15" s="38"/>
      <c r="G15" s="18"/>
      <c r="H15" s="18"/>
      <c r="I15" s="18"/>
      <c r="J15" s="19"/>
      <c r="K15" s="38"/>
      <c r="L15" s="42">
        <v>15.4</v>
      </c>
      <c r="M15" s="46"/>
      <c r="N15" s="18"/>
      <c r="O15" s="20"/>
      <c r="P15" s="18">
        <v>77</v>
      </c>
      <c r="Q15" s="18"/>
      <c r="R15" s="18"/>
      <c r="S15" s="49"/>
      <c r="T15" s="34"/>
    </row>
    <row r="16" spans="1:20" ht="12.75">
      <c r="A16" s="28">
        <v>42863</v>
      </c>
      <c r="B16" s="7" t="s">
        <v>70</v>
      </c>
      <c r="C16" s="68" t="s">
        <v>71</v>
      </c>
      <c r="D16" s="18"/>
      <c r="E16" s="19">
        <v>2260.42</v>
      </c>
      <c r="F16" s="38"/>
      <c r="G16" s="18"/>
      <c r="H16" s="18"/>
      <c r="I16" s="18"/>
      <c r="J16" s="19"/>
      <c r="K16" s="38"/>
      <c r="L16" s="42"/>
      <c r="M16" s="46"/>
      <c r="N16" s="18">
        <v>2260.42</v>
      </c>
      <c r="O16" s="20"/>
      <c r="P16" s="18"/>
      <c r="Q16" s="18"/>
      <c r="R16" s="18"/>
      <c r="S16" s="49"/>
      <c r="T16" s="34"/>
    </row>
    <row r="17" spans="1:20" ht="12.75">
      <c r="A17" s="28">
        <v>42863</v>
      </c>
      <c r="B17" s="7" t="s">
        <v>72</v>
      </c>
      <c r="C17" s="68" t="s">
        <v>73</v>
      </c>
      <c r="D17" s="18"/>
      <c r="E17" s="19">
        <v>97.63</v>
      </c>
      <c r="F17" s="38"/>
      <c r="G17" s="18"/>
      <c r="H17" s="18"/>
      <c r="I17" s="18"/>
      <c r="J17" s="19"/>
      <c r="K17" s="38"/>
      <c r="L17" s="42">
        <v>16.27</v>
      </c>
      <c r="M17" s="46"/>
      <c r="N17" s="18"/>
      <c r="O17" s="20"/>
      <c r="P17" s="18">
        <v>81.36</v>
      </c>
      <c r="Q17" s="18"/>
      <c r="R17" s="18"/>
      <c r="S17" s="49"/>
      <c r="T17" s="34"/>
    </row>
    <row r="18" spans="1:20" ht="12.75">
      <c r="A18" s="28">
        <v>42844</v>
      </c>
      <c r="B18" s="7" t="s">
        <v>74</v>
      </c>
      <c r="C18" s="68"/>
      <c r="D18" s="18">
        <v>5575.45</v>
      </c>
      <c r="E18" s="19"/>
      <c r="F18" s="38"/>
      <c r="G18" s="18">
        <v>5575.45</v>
      </c>
      <c r="H18" s="18"/>
      <c r="I18" s="18"/>
      <c r="J18" s="19"/>
      <c r="K18" s="38"/>
      <c r="L18" s="42"/>
      <c r="M18" s="46"/>
      <c r="N18" s="18"/>
      <c r="O18" s="20"/>
      <c r="P18" s="18"/>
      <c r="Q18" s="18"/>
      <c r="R18" s="18"/>
      <c r="S18" s="49"/>
      <c r="T18" s="34"/>
    </row>
    <row r="19" spans="1:20" ht="12.75">
      <c r="A19" s="28">
        <v>42892</v>
      </c>
      <c r="B19" s="7" t="s">
        <v>76</v>
      </c>
      <c r="C19" s="68"/>
      <c r="D19" s="18">
        <v>346.53</v>
      </c>
      <c r="E19" s="19"/>
      <c r="F19" s="38">
        <v>346.53</v>
      </c>
      <c r="G19" s="18"/>
      <c r="H19" s="18"/>
      <c r="I19" s="18"/>
      <c r="J19" s="19"/>
      <c r="K19" s="38"/>
      <c r="L19" s="42"/>
      <c r="M19" s="46"/>
      <c r="N19" s="18"/>
      <c r="O19" s="20"/>
      <c r="P19" s="3"/>
      <c r="Q19" s="18"/>
      <c r="R19" s="18"/>
      <c r="S19" s="49"/>
      <c r="T19" s="34"/>
    </row>
    <row r="20" spans="1:20" ht="12.75">
      <c r="A20" s="28">
        <v>42926</v>
      </c>
      <c r="B20" s="7" t="s">
        <v>77</v>
      </c>
      <c r="C20" s="68"/>
      <c r="D20" s="18">
        <v>200</v>
      </c>
      <c r="E20" s="19"/>
      <c r="F20" s="38">
        <v>200</v>
      </c>
      <c r="G20" s="18"/>
      <c r="H20" s="18"/>
      <c r="I20" s="18"/>
      <c r="J20" s="19"/>
      <c r="K20" s="38"/>
      <c r="L20" s="42"/>
      <c r="M20" s="46"/>
      <c r="N20" s="18"/>
      <c r="O20" s="20"/>
      <c r="P20" s="18"/>
      <c r="Q20" s="18"/>
      <c r="R20" s="18"/>
      <c r="S20" s="49"/>
      <c r="T20" s="34"/>
    </row>
    <row r="21" spans="1:20" ht="12.75">
      <c r="A21" s="28">
        <v>42870</v>
      </c>
      <c r="B21" s="16" t="s">
        <v>79</v>
      </c>
      <c r="C21" s="68" t="s">
        <v>78</v>
      </c>
      <c r="D21" s="18"/>
      <c r="E21" s="19">
        <v>20</v>
      </c>
      <c r="F21" s="38"/>
      <c r="G21" s="18"/>
      <c r="H21" s="18"/>
      <c r="I21" s="18"/>
      <c r="J21" s="19"/>
      <c r="K21" s="38"/>
      <c r="L21" s="42"/>
      <c r="M21" s="46"/>
      <c r="N21" s="18">
        <v>20</v>
      </c>
      <c r="O21" s="20"/>
      <c r="P21" s="18"/>
      <c r="Q21" s="18"/>
      <c r="R21" s="18"/>
      <c r="S21" s="49"/>
      <c r="T21" s="34"/>
    </row>
    <row r="22" spans="1:20" ht="12.75">
      <c r="A22" s="28">
        <v>42914</v>
      </c>
      <c r="B22" s="7" t="s">
        <v>80</v>
      </c>
      <c r="C22" s="68" t="s">
        <v>81</v>
      </c>
      <c r="D22" s="18"/>
      <c r="E22" s="19">
        <v>138.8</v>
      </c>
      <c r="F22" s="38"/>
      <c r="G22" s="18"/>
      <c r="H22" s="18"/>
      <c r="I22" s="18"/>
      <c r="J22" s="19"/>
      <c r="K22" s="38"/>
      <c r="L22" s="42"/>
      <c r="M22" s="46">
        <v>138.8</v>
      </c>
      <c r="N22" s="18"/>
      <c r="O22" s="20"/>
      <c r="P22" s="18"/>
      <c r="Q22" s="18"/>
      <c r="R22" s="18"/>
      <c r="S22" s="49"/>
      <c r="T22" s="34"/>
    </row>
    <row r="23" spans="1:20" ht="12.75">
      <c r="A23" s="28">
        <v>42926</v>
      </c>
      <c r="B23" s="7" t="s">
        <v>82</v>
      </c>
      <c r="C23" s="68" t="s">
        <v>83</v>
      </c>
      <c r="D23" s="18"/>
      <c r="E23" s="19">
        <v>370.1</v>
      </c>
      <c r="F23" s="38"/>
      <c r="G23" s="18"/>
      <c r="H23" s="18"/>
      <c r="I23" s="18"/>
      <c r="J23" s="19"/>
      <c r="K23" s="38"/>
      <c r="L23" s="42"/>
      <c r="M23" s="46">
        <v>370.1</v>
      </c>
      <c r="N23" s="18"/>
      <c r="O23" s="20"/>
      <c r="P23" s="18"/>
      <c r="Q23" s="18"/>
      <c r="R23" s="18"/>
      <c r="S23" s="49"/>
      <c r="T23" s="34"/>
    </row>
    <row r="24" spans="1:20" ht="12.75">
      <c r="A24" s="28">
        <v>42926</v>
      </c>
      <c r="B24" s="7" t="s">
        <v>84</v>
      </c>
      <c r="C24" s="68" t="s">
        <v>85</v>
      </c>
      <c r="D24" s="18"/>
      <c r="E24" s="19">
        <v>35</v>
      </c>
      <c r="F24" s="38"/>
      <c r="G24" s="18"/>
      <c r="H24" s="18"/>
      <c r="I24" s="18"/>
      <c r="J24" s="19"/>
      <c r="K24" s="38"/>
      <c r="L24" s="42"/>
      <c r="M24" s="46"/>
      <c r="N24" s="18">
        <v>35</v>
      </c>
      <c r="O24" s="20"/>
      <c r="P24" s="18"/>
      <c r="Q24" s="18"/>
      <c r="R24" s="18"/>
      <c r="S24" s="49"/>
      <c r="T24" s="34"/>
    </row>
    <row r="25" spans="1:20" ht="12.75">
      <c r="A25" s="28">
        <v>42926</v>
      </c>
      <c r="B25" s="7" t="s">
        <v>86</v>
      </c>
      <c r="C25" s="68" t="s">
        <v>87</v>
      </c>
      <c r="D25" s="18"/>
      <c r="E25" s="19">
        <v>46.5</v>
      </c>
      <c r="F25" s="38"/>
      <c r="G25" s="18"/>
      <c r="H25" s="18"/>
      <c r="I25" s="18"/>
      <c r="J25" s="14"/>
      <c r="K25" s="38"/>
      <c r="L25" s="24"/>
      <c r="M25" s="38"/>
      <c r="N25" s="18">
        <v>46.5</v>
      </c>
      <c r="O25" s="18"/>
      <c r="P25" s="18"/>
      <c r="Q25" s="18"/>
      <c r="R25" s="18"/>
      <c r="S25" s="49"/>
      <c r="T25" s="34"/>
    </row>
    <row r="26" spans="1:20" ht="12.75">
      <c r="A26" s="28">
        <v>42926</v>
      </c>
      <c r="B26" s="14" t="s">
        <v>98</v>
      </c>
      <c r="C26" s="68" t="s">
        <v>88</v>
      </c>
      <c r="D26" s="18"/>
      <c r="E26" s="19"/>
      <c r="F26" s="38"/>
      <c r="G26" s="20"/>
      <c r="H26" s="20"/>
      <c r="I26" s="18"/>
      <c r="J26" s="5"/>
      <c r="K26" s="38"/>
      <c r="L26" s="24"/>
      <c r="M26" s="38"/>
      <c r="N26" s="20"/>
      <c r="O26" s="24"/>
      <c r="P26" s="18"/>
      <c r="Q26" s="20"/>
      <c r="R26" s="20"/>
      <c r="S26" s="49"/>
      <c r="T26" s="34"/>
    </row>
    <row r="27" spans="1:20" ht="12.75">
      <c r="A27" s="28">
        <v>42926</v>
      </c>
      <c r="B27" s="14" t="s">
        <v>89</v>
      </c>
      <c r="C27" s="68" t="s">
        <v>90</v>
      </c>
      <c r="D27" s="18"/>
      <c r="E27" s="19">
        <v>51.62</v>
      </c>
      <c r="F27" s="38"/>
      <c r="G27" s="20"/>
      <c r="H27" s="20"/>
      <c r="I27" s="18"/>
      <c r="J27" s="5"/>
      <c r="K27" s="38"/>
      <c r="L27" s="24">
        <v>8.6</v>
      </c>
      <c r="M27" s="38"/>
      <c r="N27" s="20">
        <v>43.02</v>
      </c>
      <c r="O27" s="24"/>
      <c r="P27" s="18"/>
      <c r="Q27" s="20"/>
      <c r="R27" s="20"/>
      <c r="S27" s="49"/>
      <c r="T27" s="34"/>
    </row>
    <row r="28" spans="1:20" ht="12.75">
      <c r="A28" s="28">
        <v>42941</v>
      </c>
      <c r="B28" s="14" t="s">
        <v>96</v>
      </c>
      <c r="C28" s="68" t="s">
        <v>97</v>
      </c>
      <c r="D28" s="18"/>
      <c r="E28" s="19">
        <v>80</v>
      </c>
      <c r="F28" s="38"/>
      <c r="G28" s="20"/>
      <c r="H28" s="20"/>
      <c r="I28" s="18"/>
      <c r="J28" s="5"/>
      <c r="K28" s="38"/>
      <c r="L28" s="24"/>
      <c r="M28" s="38"/>
      <c r="N28" s="20"/>
      <c r="O28" s="24">
        <v>80</v>
      </c>
      <c r="P28" s="18"/>
      <c r="Q28" s="20"/>
      <c r="R28" s="20"/>
      <c r="S28" s="49"/>
      <c r="T28" s="34"/>
    </row>
    <row r="29" spans="1:20" ht="12.75">
      <c r="A29" s="28">
        <v>42973</v>
      </c>
      <c r="B29" s="14" t="s">
        <v>99</v>
      </c>
      <c r="C29" s="68"/>
      <c r="D29" s="18">
        <v>60</v>
      </c>
      <c r="E29" s="19"/>
      <c r="F29" s="38">
        <v>60</v>
      </c>
      <c r="G29" s="20"/>
      <c r="H29" s="20"/>
      <c r="I29" s="18"/>
      <c r="J29" s="5"/>
      <c r="K29" s="38"/>
      <c r="L29" s="24"/>
      <c r="M29" s="38"/>
      <c r="N29" s="20"/>
      <c r="O29" s="24"/>
      <c r="P29" s="18"/>
      <c r="Q29" s="20"/>
      <c r="R29" s="20"/>
      <c r="S29" s="49"/>
      <c r="T29" s="34"/>
    </row>
    <row r="30" spans="1:20" ht="12.75">
      <c r="A30" s="28">
        <v>42989</v>
      </c>
      <c r="B30" s="14" t="s">
        <v>100</v>
      </c>
      <c r="C30" s="68" t="s">
        <v>101</v>
      </c>
      <c r="D30" s="18"/>
      <c r="E30" s="19">
        <v>370.1</v>
      </c>
      <c r="F30" s="38"/>
      <c r="G30" s="20"/>
      <c r="H30" s="20"/>
      <c r="I30" s="18"/>
      <c r="J30" s="5"/>
      <c r="K30" s="38"/>
      <c r="L30" s="24"/>
      <c r="M30" s="38">
        <v>370.1</v>
      </c>
      <c r="N30" s="20"/>
      <c r="O30" s="24"/>
      <c r="P30" s="18"/>
      <c r="Q30" s="20"/>
      <c r="R30" s="20"/>
      <c r="S30" s="49"/>
      <c r="T30" s="34"/>
    </row>
    <row r="31" spans="1:20" ht="12.75">
      <c r="A31" s="28">
        <v>42989</v>
      </c>
      <c r="B31" s="14" t="s">
        <v>102</v>
      </c>
      <c r="C31" s="68" t="s">
        <v>103</v>
      </c>
      <c r="D31" s="18"/>
      <c r="E31" s="19">
        <v>30</v>
      </c>
      <c r="F31" s="38"/>
      <c r="G31" s="20"/>
      <c r="H31" s="20"/>
      <c r="I31" s="18"/>
      <c r="J31" s="5"/>
      <c r="K31" s="38"/>
      <c r="L31" s="24">
        <v>5</v>
      </c>
      <c r="M31" s="38"/>
      <c r="N31" s="20">
        <v>25</v>
      </c>
      <c r="O31" s="24"/>
      <c r="P31" s="18"/>
      <c r="Q31" s="20"/>
      <c r="R31" s="20"/>
      <c r="S31" s="49"/>
      <c r="T31" s="34"/>
    </row>
    <row r="32" spans="1:20" ht="12.75">
      <c r="A32" s="28">
        <v>42989</v>
      </c>
      <c r="B32" s="14" t="s">
        <v>104</v>
      </c>
      <c r="C32" s="68" t="s">
        <v>105</v>
      </c>
      <c r="D32" s="18"/>
      <c r="E32" s="19">
        <v>110</v>
      </c>
      <c r="F32" s="38"/>
      <c r="G32" s="20"/>
      <c r="H32" s="20"/>
      <c r="I32" s="18"/>
      <c r="J32" s="5"/>
      <c r="K32" s="38"/>
      <c r="L32" s="24"/>
      <c r="M32" s="38"/>
      <c r="N32" s="20"/>
      <c r="O32" s="24">
        <v>110</v>
      </c>
      <c r="P32" s="18"/>
      <c r="Q32" s="20"/>
      <c r="R32" s="20"/>
      <c r="S32" s="49"/>
      <c r="T32" s="34"/>
    </row>
    <row r="33" spans="1:20" ht="12.75">
      <c r="A33" s="28">
        <v>43005</v>
      </c>
      <c r="B33" s="16" t="s">
        <v>107</v>
      </c>
      <c r="C33" s="68"/>
      <c r="D33" s="18">
        <v>5575.46</v>
      </c>
      <c r="E33" s="19"/>
      <c r="F33" s="38"/>
      <c r="G33" s="20">
        <v>5575.46</v>
      </c>
      <c r="H33" s="20"/>
      <c r="I33" s="18"/>
      <c r="J33" s="5"/>
      <c r="K33" s="38"/>
      <c r="L33" s="24"/>
      <c r="M33" s="38"/>
      <c r="N33" s="20"/>
      <c r="O33" s="24"/>
      <c r="P33" s="18"/>
      <c r="Q33" s="20"/>
      <c r="R33" s="20"/>
      <c r="S33" s="49"/>
      <c r="T33" s="34"/>
    </row>
    <row r="34" spans="1:20" ht="12.75">
      <c r="A34" s="28">
        <v>43000</v>
      </c>
      <c r="B34" s="14" t="s">
        <v>108</v>
      </c>
      <c r="C34" s="68"/>
      <c r="D34" s="18">
        <v>250</v>
      </c>
      <c r="E34" s="19"/>
      <c r="F34" s="38"/>
      <c r="G34" s="20"/>
      <c r="H34" s="20"/>
      <c r="I34" s="18">
        <v>250</v>
      </c>
      <c r="J34" s="5"/>
      <c r="K34" s="38"/>
      <c r="L34" s="24"/>
      <c r="M34" s="38"/>
      <c r="N34" s="20"/>
      <c r="O34" s="24"/>
      <c r="P34" s="18"/>
      <c r="Q34" s="20"/>
      <c r="R34" s="20"/>
      <c r="S34" s="49"/>
      <c r="T34" s="34"/>
    </row>
    <row r="35" spans="1:20" ht="12.75">
      <c r="A35" s="28">
        <v>43013</v>
      </c>
      <c r="B35" s="14" t="s">
        <v>109</v>
      </c>
      <c r="C35" s="68" t="s">
        <v>110</v>
      </c>
      <c r="D35" s="18"/>
      <c r="E35" s="19">
        <v>138.8</v>
      </c>
      <c r="F35" s="38"/>
      <c r="G35" s="20"/>
      <c r="H35" s="20"/>
      <c r="I35" s="18"/>
      <c r="J35" s="5"/>
      <c r="K35" s="38"/>
      <c r="L35" s="24"/>
      <c r="M35" s="38">
        <v>138.8</v>
      </c>
      <c r="N35" s="20"/>
      <c r="O35" s="24"/>
      <c r="P35" s="18"/>
      <c r="Q35" s="20"/>
      <c r="R35" s="20"/>
      <c r="S35" s="49"/>
      <c r="T35" s="34"/>
    </row>
    <row r="36" spans="1:20" ht="12" customHeight="1">
      <c r="A36" s="28">
        <v>43042</v>
      </c>
      <c r="B36" s="14" t="s">
        <v>112</v>
      </c>
      <c r="C36" s="68" t="s">
        <v>113</v>
      </c>
      <c r="D36" s="18"/>
      <c r="E36" s="19">
        <v>1179.02</v>
      </c>
      <c r="F36" s="38"/>
      <c r="G36" s="20"/>
      <c r="H36" s="20"/>
      <c r="I36" s="18"/>
      <c r="J36" s="24"/>
      <c r="K36" s="38"/>
      <c r="L36" s="42"/>
      <c r="M36" s="38"/>
      <c r="N36" s="20"/>
      <c r="O36" s="24"/>
      <c r="P36" s="18">
        <v>1179.02</v>
      </c>
      <c r="Q36" s="20"/>
      <c r="R36" s="20"/>
      <c r="S36" s="49"/>
      <c r="T36" s="34"/>
    </row>
    <row r="37" spans="1:20" ht="12" customHeight="1">
      <c r="A37" s="28">
        <v>43052</v>
      </c>
      <c r="B37" s="14" t="s">
        <v>114</v>
      </c>
      <c r="C37" s="68" t="s">
        <v>115</v>
      </c>
      <c r="D37" s="18"/>
      <c r="E37" s="19">
        <v>394.34</v>
      </c>
      <c r="F37" s="38"/>
      <c r="G37" s="20"/>
      <c r="H37" s="20"/>
      <c r="I37" s="18"/>
      <c r="J37" s="61"/>
      <c r="K37" s="20"/>
      <c r="L37" s="42"/>
      <c r="M37" s="38">
        <v>394.34</v>
      </c>
      <c r="N37" s="20"/>
      <c r="O37" s="24"/>
      <c r="P37" s="18"/>
      <c r="Q37" s="20"/>
      <c r="R37" s="20"/>
      <c r="S37" s="49"/>
      <c r="T37" s="34"/>
    </row>
    <row r="38" spans="1:20" ht="12" customHeight="1">
      <c r="A38" s="28">
        <v>43052</v>
      </c>
      <c r="B38" s="14" t="s">
        <v>116</v>
      </c>
      <c r="C38" s="68" t="s">
        <v>117</v>
      </c>
      <c r="D38" s="18"/>
      <c r="E38" s="19">
        <v>120</v>
      </c>
      <c r="F38" s="38"/>
      <c r="G38" s="20"/>
      <c r="H38" s="20"/>
      <c r="I38" s="18"/>
      <c r="J38" s="61"/>
      <c r="K38" s="20"/>
      <c r="L38" s="63">
        <v>20</v>
      </c>
      <c r="M38" s="20"/>
      <c r="N38" s="20">
        <v>100</v>
      </c>
      <c r="O38" s="24"/>
      <c r="P38" s="18"/>
      <c r="Q38" s="20"/>
      <c r="R38" s="20"/>
      <c r="S38" s="49"/>
      <c r="T38" s="34"/>
    </row>
    <row r="39" spans="1:20" ht="12" customHeight="1">
      <c r="A39" s="29">
        <v>43052</v>
      </c>
      <c r="B39" s="16" t="s">
        <v>118</v>
      </c>
      <c r="C39" s="70" t="s">
        <v>119</v>
      </c>
      <c r="D39" s="18"/>
      <c r="E39" s="62">
        <v>25</v>
      </c>
      <c r="F39" s="60"/>
      <c r="G39" s="25"/>
      <c r="H39" s="25"/>
      <c r="I39" s="25"/>
      <c r="J39" s="62"/>
      <c r="K39" s="60"/>
      <c r="L39" s="62"/>
      <c r="M39" s="60"/>
      <c r="N39" s="25"/>
      <c r="O39" s="25"/>
      <c r="P39" s="25"/>
      <c r="Q39" s="25">
        <v>25</v>
      </c>
      <c r="R39" s="25"/>
      <c r="S39" s="49"/>
      <c r="T39" s="34"/>
    </row>
    <row r="40" spans="1:20" ht="12" customHeight="1">
      <c r="A40" s="28">
        <v>43052</v>
      </c>
      <c r="B40" s="7" t="s">
        <v>120</v>
      </c>
      <c r="C40" s="68" t="s">
        <v>121</v>
      </c>
      <c r="D40" s="18"/>
      <c r="E40" s="61">
        <v>80</v>
      </c>
      <c r="F40" s="20"/>
      <c r="G40" s="18"/>
      <c r="H40" s="18"/>
      <c r="I40" s="18"/>
      <c r="J40" s="61"/>
      <c r="K40" s="20"/>
      <c r="L40" s="61"/>
      <c r="M40" s="20"/>
      <c r="N40" s="18"/>
      <c r="O40" s="18">
        <v>80</v>
      </c>
      <c r="P40" s="18"/>
      <c r="Q40" s="18"/>
      <c r="R40" s="18"/>
      <c r="S40" s="49"/>
      <c r="T40" s="34"/>
    </row>
    <row r="41" spans="1:20" ht="12" customHeight="1">
      <c r="A41" s="29">
        <v>43093</v>
      </c>
      <c r="B41" s="16" t="s">
        <v>123</v>
      </c>
      <c r="C41" s="70" t="s">
        <v>124</v>
      </c>
      <c r="D41" s="18"/>
      <c r="E41" s="61">
        <v>147.2</v>
      </c>
      <c r="F41" s="60"/>
      <c r="G41" s="25"/>
      <c r="H41" s="25"/>
      <c r="I41" s="25"/>
      <c r="J41" s="62"/>
      <c r="K41" s="60"/>
      <c r="L41" s="62"/>
      <c r="M41" s="60">
        <v>147.2</v>
      </c>
      <c r="N41" s="25"/>
      <c r="O41" s="25"/>
      <c r="P41" s="25"/>
      <c r="Q41" s="25"/>
      <c r="R41" s="25"/>
      <c r="S41" s="49"/>
      <c r="T41" s="34"/>
    </row>
    <row r="42" spans="1:20" ht="12" customHeight="1">
      <c r="A42" s="29">
        <v>43108</v>
      </c>
      <c r="B42" s="16" t="s">
        <v>125</v>
      </c>
      <c r="C42" s="70" t="s">
        <v>126</v>
      </c>
      <c r="D42" s="18"/>
      <c r="E42" s="61">
        <v>377.76</v>
      </c>
      <c r="F42" s="60"/>
      <c r="G42" s="25"/>
      <c r="H42" s="25"/>
      <c r="I42" s="25"/>
      <c r="J42" s="62"/>
      <c r="K42" s="60"/>
      <c r="L42" s="62"/>
      <c r="M42" s="60">
        <v>377.76</v>
      </c>
      <c r="N42" s="25"/>
      <c r="O42" s="25"/>
      <c r="P42" s="25"/>
      <c r="Q42" s="25"/>
      <c r="R42" s="25"/>
      <c r="S42" s="49"/>
      <c r="T42" s="34"/>
    </row>
    <row r="43" spans="1:20" ht="12" customHeight="1">
      <c r="A43" s="29">
        <v>43108</v>
      </c>
      <c r="B43" s="16" t="s">
        <v>127</v>
      </c>
      <c r="C43" s="70" t="s">
        <v>128</v>
      </c>
      <c r="D43" s="18"/>
      <c r="E43" s="61">
        <v>84.08</v>
      </c>
      <c r="F43" s="60"/>
      <c r="G43" s="25"/>
      <c r="H43" s="25"/>
      <c r="I43" s="25"/>
      <c r="J43" s="62"/>
      <c r="K43" s="60"/>
      <c r="L43" s="62"/>
      <c r="M43" s="60"/>
      <c r="N43" s="25"/>
      <c r="O43" s="25"/>
      <c r="P43" s="25">
        <v>84.08</v>
      </c>
      <c r="Q43" s="25"/>
      <c r="R43" s="25"/>
      <c r="S43" s="49"/>
      <c r="T43" s="34"/>
    </row>
    <row r="44" spans="1:20" ht="12" customHeight="1">
      <c r="A44" s="29">
        <v>43108</v>
      </c>
      <c r="B44" s="16" t="s">
        <v>129</v>
      </c>
      <c r="C44" s="70" t="s">
        <v>130</v>
      </c>
      <c r="D44" s="18"/>
      <c r="E44" s="61">
        <v>150</v>
      </c>
      <c r="F44" s="60"/>
      <c r="G44" s="25"/>
      <c r="H44" s="25"/>
      <c r="I44" s="25"/>
      <c r="J44" s="62"/>
      <c r="K44" s="60"/>
      <c r="L44" s="62"/>
      <c r="M44" s="60"/>
      <c r="N44" s="25"/>
      <c r="O44" s="25"/>
      <c r="P44" s="25"/>
      <c r="Q44" s="25">
        <v>150</v>
      </c>
      <c r="R44" s="25"/>
      <c r="S44" s="49"/>
      <c r="T44" s="34"/>
    </row>
    <row r="45" spans="1:20" ht="12" customHeight="1">
      <c r="A45" s="29">
        <v>43151</v>
      </c>
      <c r="B45" s="16" t="s">
        <v>132</v>
      </c>
      <c r="C45" s="70" t="s">
        <v>133</v>
      </c>
      <c r="D45" s="18"/>
      <c r="E45" s="61">
        <v>50</v>
      </c>
      <c r="F45" s="60"/>
      <c r="G45" s="25"/>
      <c r="H45" s="25"/>
      <c r="I45" s="25"/>
      <c r="J45" s="62"/>
      <c r="K45" s="60"/>
      <c r="L45" s="62"/>
      <c r="M45" s="60"/>
      <c r="N45" s="25"/>
      <c r="O45" s="25"/>
      <c r="P45" s="25">
        <v>50</v>
      </c>
      <c r="Q45" s="25"/>
      <c r="R45" s="25"/>
      <c r="S45" s="49"/>
      <c r="T45" s="34"/>
    </row>
    <row r="46" spans="1:20" ht="12" customHeight="1">
      <c r="A46" s="29">
        <v>43171</v>
      </c>
      <c r="B46" s="16" t="s">
        <v>134</v>
      </c>
      <c r="C46" s="70" t="s">
        <v>135</v>
      </c>
      <c r="D46" s="18"/>
      <c r="E46" s="61">
        <v>377.76</v>
      </c>
      <c r="F46" s="60"/>
      <c r="G46" s="25"/>
      <c r="H46" s="25"/>
      <c r="I46" s="25"/>
      <c r="J46" s="62"/>
      <c r="K46" s="60"/>
      <c r="L46" s="62"/>
      <c r="M46" s="60">
        <v>377.76</v>
      </c>
      <c r="N46" s="25"/>
      <c r="O46" s="25"/>
      <c r="P46" s="25"/>
      <c r="Q46" s="25"/>
      <c r="R46" s="25"/>
      <c r="S46" s="49"/>
      <c r="T46" s="34"/>
    </row>
    <row r="47" spans="1:20" ht="12" customHeight="1">
      <c r="A47" s="29">
        <v>43171</v>
      </c>
      <c r="B47" s="16" t="s">
        <v>136</v>
      </c>
      <c r="C47" s="70" t="s">
        <v>137</v>
      </c>
      <c r="D47" s="18"/>
      <c r="E47" s="61">
        <v>46.84</v>
      </c>
      <c r="F47" s="60"/>
      <c r="G47" s="25"/>
      <c r="H47" s="25"/>
      <c r="I47" s="25"/>
      <c r="J47" s="62"/>
      <c r="K47" s="60"/>
      <c r="L47" s="62"/>
      <c r="M47" s="60"/>
      <c r="N47" s="25">
        <v>46.84</v>
      </c>
      <c r="O47" s="25"/>
      <c r="P47" s="25"/>
      <c r="Q47" s="25"/>
      <c r="R47" s="25"/>
      <c r="S47" s="49"/>
      <c r="T47" s="34"/>
    </row>
    <row r="48" spans="1:20" ht="12" customHeight="1">
      <c r="A48" s="29">
        <v>43171</v>
      </c>
      <c r="B48" s="16" t="s">
        <v>138</v>
      </c>
      <c r="C48" s="70" t="s">
        <v>139</v>
      </c>
      <c r="D48" s="18"/>
      <c r="E48" s="61">
        <v>141.6</v>
      </c>
      <c r="F48" s="60"/>
      <c r="G48" s="25"/>
      <c r="H48" s="25"/>
      <c r="I48" s="25"/>
      <c r="J48" s="62"/>
      <c r="K48" s="60"/>
      <c r="L48" s="62"/>
      <c r="M48" s="60">
        <v>141.6</v>
      </c>
      <c r="N48" s="25"/>
      <c r="O48" s="25"/>
      <c r="P48" s="25"/>
      <c r="Q48" s="25"/>
      <c r="R48" s="25"/>
      <c r="S48" s="49"/>
      <c r="T48" s="34"/>
    </row>
    <row r="49" spans="1:20" ht="12.75" hidden="1">
      <c r="A49" s="28"/>
      <c r="B49" s="7"/>
      <c r="C49" s="68"/>
      <c r="D49" s="18"/>
      <c r="E49" s="61">
        <f>SUM(E34:E48)</f>
        <v>3312.4</v>
      </c>
      <c r="F49" s="20"/>
      <c r="G49" s="18"/>
      <c r="H49" s="18"/>
      <c r="I49" s="18"/>
      <c r="J49" s="61"/>
      <c r="K49" s="20"/>
      <c r="L49" s="61"/>
      <c r="M49" s="20"/>
      <c r="N49" s="18"/>
      <c r="O49" s="18"/>
      <c r="P49" s="18"/>
      <c r="Q49" s="18"/>
      <c r="R49" s="18"/>
      <c r="S49" s="49"/>
      <c r="T49" s="34"/>
    </row>
    <row r="50" spans="1:20" ht="12" customHeight="1" hidden="1">
      <c r="A50" s="29"/>
      <c r="B50" s="16"/>
      <c r="C50" s="70"/>
      <c r="D50" s="18"/>
      <c r="E50" s="61"/>
      <c r="F50" s="60"/>
      <c r="G50" s="25"/>
      <c r="H50" s="25"/>
      <c r="I50" s="25"/>
      <c r="J50" s="62"/>
      <c r="K50" s="60"/>
      <c r="L50" s="62"/>
      <c r="M50" s="60"/>
      <c r="N50" s="25"/>
      <c r="O50" s="25"/>
      <c r="P50" s="25"/>
      <c r="Q50" s="25"/>
      <c r="R50" s="25"/>
      <c r="S50" s="49"/>
      <c r="T50" s="34"/>
    </row>
    <row r="51" spans="1:20" ht="12" customHeight="1" hidden="1">
      <c r="A51" s="29"/>
      <c r="B51" s="16"/>
      <c r="C51" s="70"/>
      <c r="D51" s="18"/>
      <c r="E51" s="61"/>
      <c r="F51" s="60"/>
      <c r="G51" s="25"/>
      <c r="H51" s="25"/>
      <c r="I51" s="25"/>
      <c r="J51" s="62"/>
      <c r="K51" s="60"/>
      <c r="L51" s="62"/>
      <c r="M51" s="60"/>
      <c r="N51" s="25"/>
      <c r="O51" s="25"/>
      <c r="P51" s="25"/>
      <c r="Q51" s="25"/>
      <c r="R51" s="25"/>
      <c r="S51" s="49"/>
      <c r="T51" s="34"/>
    </row>
    <row r="52" spans="1:20" ht="12" customHeight="1" hidden="1">
      <c r="A52" s="29"/>
      <c r="B52" s="16"/>
      <c r="C52" s="70"/>
      <c r="D52" s="18"/>
      <c r="E52" s="61"/>
      <c r="F52" s="60"/>
      <c r="G52" s="25"/>
      <c r="H52" s="25"/>
      <c r="I52" s="25"/>
      <c r="J52" s="62"/>
      <c r="K52" s="60"/>
      <c r="L52" s="62"/>
      <c r="M52" s="60"/>
      <c r="N52" s="25"/>
      <c r="O52" s="25"/>
      <c r="P52" s="25"/>
      <c r="Q52" s="25"/>
      <c r="R52" s="25"/>
      <c r="S52" s="49"/>
      <c r="T52" s="34"/>
    </row>
    <row r="53" spans="1:20" ht="12" customHeight="1" hidden="1">
      <c r="A53" s="29"/>
      <c r="B53" s="16"/>
      <c r="C53" s="70"/>
      <c r="D53" s="18"/>
      <c r="E53" s="61"/>
      <c r="F53" s="60"/>
      <c r="G53" s="25"/>
      <c r="H53" s="25"/>
      <c r="I53" s="25"/>
      <c r="J53" s="62"/>
      <c r="K53" s="60"/>
      <c r="L53" s="62"/>
      <c r="M53" s="60"/>
      <c r="N53" s="25"/>
      <c r="O53" s="25"/>
      <c r="P53" s="25"/>
      <c r="Q53" s="25"/>
      <c r="R53" s="25"/>
      <c r="S53" s="49"/>
      <c r="T53" s="34"/>
    </row>
    <row r="54" spans="1:20" ht="12" customHeight="1" hidden="1">
      <c r="A54" s="29"/>
      <c r="B54" s="16"/>
      <c r="C54" s="70"/>
      <c r="D54" s="18"/>
      <c r="E54" s="61"/>
      <c r="F54" s="60"/>
      <c r="G54" s="25"/>
      <c r="H54" s="25"/>
      <c r="I54" s="25"/>
      <c r="J54" s="62"/>
      <c r="K54" s="60"/>
      <c r="L54" s="62"/>
      <c r="M54" s="60"/>
      <c r="N54" s="25"/>
      <c r="O54" s="25"/>
      <c r="P54" s="25"/>
      <c r="Q54" s="25"/>
      <c r="R54" s="25"/>
      <c r="S54" s="49"/>
      <c r="T54" s="34"/>
    </row>
    <row r="55" spans="1:20" ht="12" customHeight="1" hidden="1">
      <c r="A55" s="29"/>
      <c r="B55" s="16"/>
      <c r="C55" s="70"/>
      <c r="D55" s="18"/>
      <c r="E55" s="61"/>
      <c r="F55" s="60"/>
      <c r="G55" s="25"/>
      <c r="H55" s="25"/>
      <c r="I55" s="25"/>
      <c r="J55" s="62"/>
      <c r="K55" s="60"/>
      <c r="L55" s="62"/>
      <c r="M55" s="60"/>
      <c r="N55" s="25"/>
      <c r="O55" s="25"/>
      <c r="P55" s="25"/>
      <c r="Q55" s="25"/>
      <c r="R55" s="25"/>
      <c r="S55" s="49"/>
      <c r="T55" s="34"/>
    </row>
    <row r="56" spans="1:20" ht="12" customHeight="1" hidden="1">
      <c r="A56" s="29"/>
      <c r="B56" s="16"/>
      <c r="C56" s="70"/>
      <c r="D56" s="18"/>
      <c r="E56" s="61"/>
      <c r="F56" s="60"/>
      <c r="G56" s="25"/>
      <c r="H56" s="25"/>
      <c r="I56" s="25"/>
      <c r="J56" s="62"/>
      <c r="K56" s="60"/>
      <c r="L56" s="62"/>
      <c r="M56" s="60"/>
      <c r="N56" s="25"/>
      <c r="O56" s="25"/>
      <c r="P56" s="25"/>
      <c r="Q56" s="25"/>
      <c r="R56" s="25"/>
      <c r="S56" s="49"/>
      <c r="T56" s="34"/>
    </row>
    <row r="57" spans="1:20" ht="12" customHeight="1" hidden="1">
      <c r="A57" s="29"/>
      <c r="B57" s="16"/>
      <c r="C57" s="70"/>
      <c r="D57" s="18"/>
      <c r="E57" s="61"/>
      <c r="F57" s="60"/>
      <c r="G57" s="25"/>
      <c r="H57" s="25"/>
      <c r="I57" s="25"/>
      <c r="J57" s="62"/>
      <c r="K57" s="60"/>
      <c r="L57" s="62"/>
      <c r="M57" s="60"/>
      <c r="N57" s="25"/>
      <c r="O57" s="25"/>
      <c r="P57" s="25"/>
      <c r="Q57" s="25"/>
      <c r="R57" s="25"/>
      <c r="S57" s="49"/>
      <c r="T57" s="34"/>
    </row>
    <row r="58" spans="1:20" ht="12" customHeight="1" hidden="1">
      <c r="A58" s="29"/>
      <c r="B58" s="16"/>
      <c r="C58" s="70"/>
      <c r="D58" s="18"/>
      <c r="E58" s="61"/>
      <c r="F58" s="60"/>
      <c r="G58" s="25"/>
      <c r="H58" s="25"/>
      <c r="I58" s="25"/>
      <c r="J58" s="62"/>
      <c r="K58" s="60"/>
      <c r="L58" s="62"/>
      <c r="M58" s="60"/>
      <c r="N58" s="25"/>
      <c r="O58" s="25"/>
      <c r="P58" s="25"/>
      <c r="Q58" s="25"/>
      <c r="R58" s="25"/>
      <c r="S58" s="49"/>
      <c r="T58" s="34"/>
    </row>
    <row r="59" spans="1:20" ht="12" customHeight="1" hidden="1">
      <c r="A59" s="29"/>
      <c r="B59" s="16"/>
      <c r="C59" s="70"/>
      <c r="D59" s="18"/>
      <c r="E59" s="61"/>
      <c r="F59" s="60"/>
      <c r="G59" s="25"/>
      <c r="H59" s="25"/>
      <c r="I59" s="25"/>
      <c r="J59" s="62"/>
      <c r="K59" s="60"/>
      <c r="L59" s="62"/>
      <c r="M59" s="60"/>
      <c r="N59" s="25"/>
      <c r="O59" s="25"/>
      <c r="P59" s="25"/>
      <c r="Q59" s="25"/>
      <c r="R59" s="25"/>
      <c r="S59" s="49"/>
      <c r="T59" s="34"/>
    </row>
    <row r="60" spans="1:20" ht="12" customHeight="1" hidden="1">
      <c r="A60" s="29"/>
      <c r="B60" s="16"/>
      <c r="C60" s="70"/>
      <c r="D60" s="18"/>
      <c r="E60" s="61"/>
      <c r="F60" s="60"/>
      <c r="G60" s="25"/>
      <c r="H60" s="25"/>
      <c r="I60" s="25"/>
      <c r="J60" s="62"/>
      <c r="K60" s="60"/>
      <c r="L60" s="62"/>
      <c r="M60" s="60"/>
      <c r="N60" s="25"/>
      <c r="O60" s="25"/>
      <c r="P60" s="25"/>
      <c r="Q60" s="25"/>
      <c r="R60" s="25"/>
      <c r="S60" s="49"/>
      <c r="T60" s="34"/>
    </row>
    <row r="61" spans="1:20" ht="12" customHeight="1" hidden="1">
      <c r="A61" s="29"/>
      <c r="B61" s="16"/>
      <c r="C61" s="70"/>
      <c r="D61" s="18"/>
      <c r="E61" s="61"/>
      <c r="F61" s="60"/>
      <c r="G61" s="25"/>
      <c r="H61" s="25"/>
      <c r="I61" s="25"/>
      <c r="J61" s="62"/>
      <c r="K61" s="60"/>
      <c r="L61" s="62"/>
      <c r="M61" s="60"/>
      <c r="N61" s="25"/>
      <c r="O61" s="25"/>
      <c r="P61" s="25"/>
      <c r="Q61" s="25"/>
      <c r="R61" s="25"/>
      <c r="S61" s="49"/>
      <c r="T61" s="34"/>
    </row>
    <row r="62" spans="1:20" ht="12" customHeight="1" hidden="1">
      <c r="A62" s="29"/>
      <c r="B62" s="16"/>
      <c r="C62" s="70"/>
      <c r="D62" s="18"/>
      <c r="E62" s="61"/>
      <c r="F62" s="60"/>
      <c r="G62" s="25"/>
      <c r="H62" s="25"/>
      <c r="I62" s="25"/>
      <c r="J62" s="62"/>
      <c r="K62" s="60"/>
      <c r="L62" s="62"/>
      <c r="M62" s="60"/>
      <c r="N62" s="25"/>
      <c r="O62" s="25"/>
      <c r="P62" s="25"/>
      <c r="Q62" s="25"/>
      <c r="R62" s="25"/>
      <c r="S62" s="49"/>
      <c r="T62" s="34"/>
    </row>
    <row r="63" spans="1:20" ht="12" customHeight="1">
      <c r="A63" s="29"/>
      <c r="B63" s="16"/>
      <c r="C63" s="70"/>
      <c r="D63" s="18"/>
      <c r="E63" s="61"/>
      <c r="F63" s="60"/>
      <c r="G63" s="25"/>
      <c r="H63" s="25"/>
      <c r="I63" s="25"/>
      <c r="J63" s="62"/>
      <c r="K63" s="60"/>
      <c r="L63" s="62"/>
      <c r="M63" s="60"/>
      <c r="N63" s="25"/>
      <c r="O63" s="25"/>
      <c r="P63" s="25"/>
      <c r="Q63" s="25"/>
      <c r="R63" s="25"/>
      <c r="S63" s="49"/>
      <c r="T63" s="34"/>
    </row>
    <row r="64" spans="1:20" ht="12" customHeight="1">
      <c r="A64" s="29"/>
      <c r="B64" s="16"/>
      <c r="C64" s="70"/>
      <c r="D64" s="18">
        <v>12007.44</v>
      </c>
      <c r="E64" s="61">
        <v>8280.31</v>
      </c>
      <c r="F64" s="60">
        <v>606.53</v>
      </c>
      <c r="G64" s="25">
        <f>SUM(G18:G63)</f>
        <v>11150.91</v>
      </c>
      <c r="H64" s="25"/>
      <c r="I64" s="25">
        <v>250</v>
      </c>
      <c r="J64" s="62"/>
      <c r="K64" s="60"/>
      <c r="L64" s="62">
        <v>113.34</v>
      </c>
      <c r="M64" s="60">
        <v>2827.56</v>
      </c>
      <c r="N64" s="79">
        <v>2925.22</v>
      </c>
      <c r="O64" s="25">
        <v>496.6</v>
      </c>
      <c r="P64" s="25">
        <v>1487.19</v>
      </c>
      <c r="Q64" s="25">
        <v>411</v>
      </c>
      <c r="R64" s="25"/>
      <c r="S64" s="49"/>
      <c r="T64" s="34"/>
    </row>
    <row r="65" spans="1:18" ht="12" customHeight="1" thickBot="1">
      <c r="A65" s="114"/>
      <c r="B65" s="115"/>
      <c r="C65" s="116"/>
      <c r="D65" s="117"/>
      <c r="E65" s="118"/>
      <c r="F65" s="119"/>
      <c r="G65" s="117"/>
      <c r="H65" s="117"/>
      <c r="I65" s="118"/>
      <c r="J65" s="119"/>
      <c r="K65" s="120"/>
      <c r="L65" s="121"/>
      <c r="M65" s="122"/>
      <c r="N65" s="122"/>
      <c r="O65" s="51"/>
      <c r="P65" s="79"/>
      <c r="Q65" s="79"/>
      <c r="R65" s="79"/>
    </row>
    <row r="66" spans="1:20" s="3" customFormat="1" ht="14.25">
      <c r="A66" s="112"/>
      <c r="C66" s="65"/>
      <c r="D66" s="113"/>
      <c r="E66" s="113"/>
      <c r="F66" s="16"/>
      <c r="G66" s="16"/>
      <c r="H66" s="16"/>
      <c r="I66" s="16"/>
      <c r="J66" s="16"/>
      <c r="K66" s="80"/>
      <c r="L66" s="125"/>
      <c r="M66" s="25"/>
      <c r="N66" s="16"/>
      <c r="O66" s="7"/>
      <c r="P66" s="7"/>
      <c r="Q66" s="7"/>
      <c r="R66" s="83"/>
      <c r="S66" s="33"/>
      <c r="T66" s="33"/>
    </row>
    <row r="67" spans="1:18" ht="14.25">
      <c r="A67" s="76"/>
      <c r="B67" s="76"/>
      <c r="C67" s="97"/>
      <c r="D67" s="94"/>
      <c r="E67" s="76"/>
      <c r="F67" s="76"/>
      <c r="G67" s="76"/>
      <c r="H67" s="76"/>
      <c r="I67" s="76"/>
      <c r="J67" s="76"/>
      <c r="K67" s="76"/>
      <c r="L67" s="101"/>
      <c r="M67" s="76"/>
      <c r="N67" s="76"/>
      <c r="O67" s="76"/>
      <c r="P67" s="76"/>
      <c r="Q67" s="76"/>
      <c r="R67" s="76"/>
    </row>
    <row r="68" spans="1:20" s="3" customFormat="1" ht="14.25">
      <c r="A68" s="75"/>
      <c r="B68" s="7"/>
      <c r="C68" s="68"/>
      <c r="D68" s="95"/>
      <c r="E68" s="78"/>
      <c r="F68" s="7"/>
      <c r="G68" s="7"/>
      <c r="H68" s="7"/>
      <c r="I68" s="7"/>
      <c r="J68" s="7"/>
      <c r="K68" s="83"/>
      <c r="L68" s="123"/>
      <c r="M68" s="7"/>
      <c r="N68" s="7"/>
      <c r="O68" s="7"/>
      <c r="P68" s="7"/>
      <c r="Q68" s="7"/>
      <c r="R68" s="83"/>
      <c r="S68" s="33"/>
      <c r="T68" s="33"/>
    </row>
    <row r="69" spans="1:18" ht="12" customHeight="1">
      <c r="A69" s="75"/>
      <c r="B69" s="92" t="s">
        <v>33</v>
      </c>
      <c r="C69" s="68"/>
      <c r="D69" s="20">
        <v>12007.44</v>
      </c>
      <c r="E69" s="76"/>
      <c r="F69" s="102" t="s">
        <v>0</v>
      </c>
      <c r="G69" s="83"/>
      <c r="H69" s="83"/>
      <c r="I69" s="7"/>
      <c r="J69" s="7"/>
      <c r="K69" s="7"/>
      <c r="L69" s="124" t="s">
        <v>32</v>
      </c>
      <c r="M69" s="7"/>
      <c r="N69" s="81" t="s">
        <v>28</v>
      </c>
      <c r="O69" s="7"/>
      <c r="P69" s="7"/>
      <c r="Q69" s="83"/>
      <c r="R69" s="83"/>
    </row>
    <row r="70" spans="1:18" ht="15">
      <c r="A70" s="75"/>
      <c r="B70" s="7" t="s">
        <v>10</v>
      </c>
      <c r="C70" s="68"/>
      <c r="D70" s="20">
        <v>8280.31</v>
      </c>
      <c r="E70" s="76"/>
      <c r="F70" s="83" t="s">
        <v>11</v>
      </c>
      <c r="G70" s="83"/>
      <c r="H70" s="7"/>
      <c r="I70" s="7"/>
      <c r="J70" s="18">
        <v>11150.91</v>
      </c>
      <c r="K70" s="7"/>
      <c r="L70" s="100"/>
      <c r="M70" s="7"/>
      <c r="N70" s="82">
        <f>J70-L70</f>
        <v>11150.91</v>
      </c>
      <c r="O70" s="7"/>
      <c r="P70" s="7"/>
      <c r="Q70" s="83"/>
      <c r="R70" s="83"/>
    </row>
    <row r="71" spans="1:18" ht="15">
      <c r="A71" s="75"/>
      <c r="B71" s="92" t="s">
        <v>13</v>
      </c>
      <c r="C71" s="68"/>
      <c r="D71" s="23">
        <f>D69-D70</f>
        <v>3727.130000000001</v>
      </c>
      <c r="E71" s="76"/>
      <c r="F71" s="83" t="s">
        <v>43</v>
      </c>
      <c r="G71" s="83"/>
      <c r="H71" s="7"/>
      <c r="I71" s="7"/>
      <c r="J71" s="18">
        <v>606.53</v>
      </c>
      <c r="K71" s="7"/>
      <c r="L71" s="103"/>
      <c r="M71" s="7"/>
      <c r="N71" s="82">
        <f>J71-L71</f>
        <v>606.53</v>
      </c>
      <c r="O71" s="7"/>
      <c r="P71" s="7"/>
      <c r="Q71" s="83"/>
      <c r="R71" s="83"/>
    </row>
    <row r="72" spans="1:18" ht="15">
      <c r="A72" s="75"/>
      <c r="B72" s="92"/>
      <c r="C72" s="68"/>
      <c r="D72" s="20"/>
      <c r="E72" s="76"/>
      <c r="F72" s="83" t="s">
        <v>21</v>
      </c>
      <c r="G72" s="83"/>
      <c r="H72" s="7"/>
      <c r="I72" s="7"/>
      <c r="J72" s="18"/>
      <c r="K72" s="7"/>
      <c r="L72" s="103"/>
      <c r="M72" s="7"/>
      <c r="N72" s="82">
        <f>J72-L72</f>
        <v>0</v>
      </c>
      <c r="O72" s="7"/>
      <c r="P72" s="7"/>
      <c r="Q72" s="83"/>
      <c r="R72" s="83"/>
    </row>
    <row r="73" spans="1:18" ht="15">
      <c r="A73" s="77"/>
      <c r="B73" s="92"/>
      <c r="C73" s="98"/>
      <c r="D73" s="23"/>
      <c r="E73" s="76"/>
      <c r="F73" s="83" t="s">
        <v>25</v>
      </c>
      <c r="G73" s="83"/>
      <c r="H73" s="7"/>
      <c r="I73" s="7"/>
      <c r="J73" s="18">
        <v>250</v>
      </c>
      <c r="K73" s="7"/>
      <c r="L73" s="100"/>
      <c r="M73" s="7"/>
      <c r="N73" s="82">
        <f>J73-L73</f>
        <v>250</v>
      </c>
      <c r="O73" s="7"/>
      <c r="P73" s="7"/>
      <c r="Q73" s="83"/>
      <c r="R73" s="83"/>
    </row>
    <row r="74" spans="1:18" ht="15">
      <c r="A74" s="28"/>
      <c r="B74" s="92"/>
      <c r="C74" s="98"/>
      <c r="D74" s="23"/>
      <c r="E74" s="76"/>
      <c r="F74" s="83" t="s">
        <v>37</v>
      </c>
      <c r="G74" s="83"/>
      <c r="H74" s="7"/>
      <c r="I74" s="7"/>
      <c r="J74" s="18"/>
      <c r="K74" s="7"/>
      <c r="L74" s="100"/>
      <c r="M74" s="7"/>
      <c r="N74" s="82">
        <f>J74-L74</f>
        <v>0</v>
      </c>
      <c r="O74" s="7"/>
      <c r="P74" s="7"/>
      <c r="Q74" s="83"/>
      <c r="R74" s="83"/>
    </row>
    <row r="75" spans="1:18" ht="14.25">
      <c r="A75" s="90"/>
      <c r="B75" s="92"/>
      <c r="C75" s="98"/>
      <c r="D75" s="23"/>
      <c r="E75" s="76"/>
      <c r="F75" s="7"/>
      <c r="G75" s="7"/>
      <c r="H75" s="7"/>
      <c r="I75" s="7"/>
      <c r="J75" s="18"/>
      <c r="K75" s="7"/>
      <c r="L75" s="101"/>
      <c r="M75" s="7"/>
      <c r="N75" s="7"/>
      <c r="O75" s="7"/>
      <c r="P75" s="7"/>
      <c r="Q75" s="83"/>
      <c r="R75" s="83"/>
    </row>
    <row r="76" spans="1:18" ht="14.25">
      <c r="A76" s="91"/>
      <c r="B76" s="93"/>
      <c r="C76" s="68"/>
      <c r="D76" s="20"/>
      <c r="E76" s="76"/>
      <c r="F76" s="7"/>
      <c r="G76" s="7"/>
      <c r="H76" s="7"/>
      <c r="I76" s="7"/>
      <c r="J76" s="7"/>
      <c r="K76" s="7"/>
      <c r="L76" s="101"/>
      <c r="M76" s="7"/>
      <c r="N76" s="7"/>
      <c r="O76" s="7"/>
      <c r="P76" s="7"/>
      <c r="Q76" s="83"/>
      <c r="R76" s="83"/>
    </row>
    <row r="77" spans="1:18" ht="15">
      <c r="A77" s="91"/>
      <c r="B77" s="92"/>
      <c r="C77" s="98"/>
      <c r="D77" s="23"/>
      <c r="E77" s="76"/>
      <c r="F77" s="7" t="s">
        <v>36</v>
      </c>
      <c r="G77" s="7"/>
      <c r="H77" s="7"/>
      <c r="I77" s="7"/>
      <c r="J77" s="18"/>
      <c r="K77" s="7"/>
      <c r="L77" s="100"/>
      <c r="M77" s="7"/>
      <c r="N77" s="82">
        <f>J77-L77</f>
        <v>0</v>
      </c>
      <c r="O77" s="7"/>
      <c r="P77" s="7"/>
      <c r="Q77" s="83"/>
      <c r="R77" s="83"/>
    </row>
    <row r="78" spans="1:18" ht="15">
      <c r="A78" s="91"/>
      <c r="B78" s="53"/>
      <c r="C78" s="68"/>
      <c r="D78" s="20"/>
      <c r="E78" s="76"/>
      <c r="F78" s="102" t="s">
        <v>14</v>
      </c>
      <c r="G78" s="102"/>
      <c r="H78" s="7"/>
      <c r="I78" s="7"/>
      <c r="J78" s="21"/>
      <c r="K78" s="7"/>
      <c r="L78" s="103"/>
      <c r="M78" s="7"/>
      <c r="N78" s="82">
        <f>J78-L78</f>
        <v>0</v>
      </c>
      <c r="O78" s="7"/>
      <c r="P78" s="7"/>
      <c r="Q78" s="83"/>
      <c r="R78" s="83"/>
    </row>
    <row r="79" spans="1:18" ht="14.25">
      <c r="A79" s="91"/>
      <c r="B79" s="92" t="s">
        <v>19</v>
      </c>
      <c r="C79" s="68"/>
      <c r="D79" s="20"/>
      <c r="E79" s="76"/>
      <c r="F79" s="7"/>
      <c r="G79" s="7"/>
      <c r="H79" s="7"/>
      <c r="I79" s="7"/>
      <c r="J79" s="83"/>
      <c r="K79" s="83"/>
      <c r="L79" s="104"/>
      <c r="M79" s="7"/>
      <c r="N79" s="7"/>
      <c r="O79" s="7"/>
      <c r="P79" s="7"/>
      <c r="Q79" s="83"/>
      <c r="R79" s="83"/>
    </row>
    <row r="80" spans="1:18" ht="14.25">
      <c r="A80" s="90">
        <v>43175</v>
      </c>
      <c r="B80" s="92" t="s">
        <v>46</v>
      </c>
      <c r="C80" s="68"/>
      <c r="D80" s="20">
        <v>20411.85</v>
      </c>
      <c r="E80" s="76"/>
      <c r="F80" s="92" t="s">
        <v>1</v>
      </c>
      <c r="G80" s="83"/>
      <c r="H80" s="105"/>
      <c r="I80" s="7"/>
      <c r="J80" s="83"/>
      <c r="K80" s="83"/>
      <c r="L80" s="104"/>
      <c r="M80" s="7"/>
      <c r="N80" s="7"/>
      <c r="O80" s="7"/>
      <c r="P80" s="7"/>
      <c r="Q80" s="83"/>
      <c r="R80" s="83"/>
    </row>
    <row r="81" spans="1:18" ht="15">
      <c r="A81" s="90">
        <v>43168</v>
      </c>
      <c r="B81" s="92" t="s">
        <v>47</v>
      </c>
      <c r="C81" s="68"/>
      <c r="D81" s="20">
        <v>12471.09</v>
      </c>
      <c r="E81" s="76"/>
      <c r="F81" s="7" t="s">
        <v>12</v>
      </c>
      <c r="G81" s="7"/>
      <c r="H81" s="7"/>
      <c r="I81" s="7"/>
      <c r="J81" s="54">
        <v>2457.06</v>
      </c>
      <c r="K81" s="83"/>
      <c r="L81" s="100"/>
      <c r="M81" s="92"/>
      <c r="N81" s="82">
        <f aca="true" t="shared" si="0" ref="N81:N86">J81-L81</f>
        <v>2457.06</v>
      </c>
      <c r="O81" s="7"/>
      <c r="P81" s="7"/>
      <c r="Q81" s="83"/>
      <c r="R81" s="83"/>
    </row>
    <row r="82" spans="1:18" ht="15">
      <c r="A82" s="91"/>
      <c r="B82" s="53"/>
      <c r="C82" s="98"/>
      <c r="D82" s="20">
        <f>SUM(D79:D81)</f>
        <v>32882.94</v>
      </c>
      <c r="E82" s="76"/>
      <c r="F82" s="7" t="s">
        <v>23</v>
      </c>
      <c r="G82" s="7"/>
      <c r="H82" s="7"/>
      <c r="I82" s="7"/>
      <c r="J82" s="54">
        <v>2945.22</v>
      </c>
      <c r="K82" s="83"/>
      <c r="L82" s="103"/>
      <c r="M82" s="105"/>
      <c r="N82" s="82">
        <f t="shared" si="0"/>
        <v>2945.22</v>
      </c>
      <c r="O82" s="83"/>
      <c r="P82" s="83"/>
      <c r="Q82" s="83"/>
      <c r="R82" s="83"/>
    </row>
    <row r="83" spans="1:18" ht="15">
      <c r="A83" s="31"/>
      <c r="B83" s="93"/>
      <c r="C83" s="98"/>
      <c r="D83" s="20"/>
      <c r="E83" s="76"/>
      <c r="F83" s="7" t="s">
        <v>35</v>
      </c>
      <c r="G83" s="83"/>
      <c r="H83" s="7"/>
      <c r="I83" s="7"/>
      <c r="J83" s="54">
        <v>1983.7</v>
      </c>
      <c r="K83" s="83"/>
      <c r="L83" s="103"/>
      <c r="M83" s="105"/>
      <c r="N83" s="82">
        <f t="shared" si="0"/>
        <v>1983.7</v>
      </c>
      <c r="O83" s="83"/>
      <c r="P83" s="83"/>
      <c r="Q83" s="83"/>
      <c r="R83" s="83"/>
    </row>
    <row r="84" spans="1:18" ht="15">
      <c r="A84" s="91"/>
      <c r="B84" s="93"/>
      <c r="C84" s="98"/>
      <c r="D84" s="20"/>
      <c r="E84" s="76"/>
      <c r="F84" s="7" t="s">
        <v>9</v>
      </c>
      <c r="G84" s="83"/>
      <c r="H84" s="7"/>
      <c r="I84" s="7"/>
      <c r="J84" s="54">
        <v>411</v>
      </c>
      <c r="K84" s="83"/>
      <c r="L84" s="100"/>
      <c r="M84" s="105"/>
      <c r="N84" s="82">
        <f t="shared" si="0"/>
        <v>411</v>
      </c>
      <c r="O84" s="102"/>
      <c r="P84" s="102"/>
      <c r="Q84" s="102"/>
      <c r="R84" s="102"/>
    </row>
    <row r="85" spans="1:18" ht="15">
      <c r="A85" s="91"/>
      <c r="B85" s="7"/>
      <c r="C85" s="68"/>
      <c r="D85" s="20"/>
      <c r="E85" s="76"/>
      <c r="F85" s="53" t="s">
        <v>45</v>
      </c>
      <c r="G85" s="7"/>
      <c r="H85" s="7"/>
      <c r="I85" s="7"/>
      <c r="J85" s="18"/>
      <c r="K85" s="83"/>
      <c r="L85" s="100"/>
      <c r="M85" s="105"/>
      <c r="N85" s="82">
        <f t="shared" si="0"/>
        <v>0</v>
      </c>
      <c r="O85" s="102"/>
      <c r="P85" s="102"/>
      <c r="Q85" s="102"/>
      <c r="R85" s="102"/>
    </row>
    <row r="86" spans="1:18" ht="15">
      <c r="A86" s="91"/>
      <c r="B86" s="92" t="s">
        <v>18</v>
      </c>
      <c r="C86" s="98"/>
      <c r="D86" s="23">
        <v>32882.94</v>
      </c>
      <c r="E86" s="76"/>
      <c r="F86" s="53" t="s">
        <v>39</v>
      </c>
      <c r="G86" s="7"/>
      <c r="H86" s="7"/>
      <c r="I86" s="7"/>
      <c r="J86" s="18"/>
      <c r="K86" s="7"/>
      <c r="L86" s="106"/>
      <c r="M86" s="7"/>
      <c r="N86" s="82">
        <f t="shared" si="0"/>
        <v>0</v>
      </c>
      <c r="O86" s="83"/>
      <c r="P86" s="83"/>
      <c r="Q86" s="83"/>
      <c r="R86" s="83"/>
    </row>
    <row r="87" spans="1:18" ht="15">
      <c r="A87" s="91"/>
      <c r="B87" s="92"/>
      <c r="C87" s="98"/>
      <c r="D87" s="23"/>
      <c r="E87" s="76"/>
      <c r="F87" s="53" t="s">
        <v>34</v>
      </c>
      <c r="G87" s="7"/>
      <c r="H87" s="7"/>
      <c r="I87" s="7"/>
      <c r="J87" s="18"/>
      <c r="K87" s="83"/>
      <c r="L87" s="100"/>
      <c r="M87" s="105"/>
      <c r="N87" s="82">
        <f>J87-L87</f>
        <v>0</v>
      </c>
      <c r="O87" s="83"/>
      <c r="P87" s="83"/>
      <c r="Q87" s="83"/>
      <c r="R87" s="83"/>
    </row>
    <row r="88" spans="1:18" ht="14.25">
      <c r="A88" s="91"/>
      <c r="B88" s="7"/>
      <c r="C88" s="68"/>
      <c r="D88" s="96"/>
      <c r="E88" s="76"/>
      <c r="F88" s="7"/>
      <c r="G88" s="7"/>
      <c r="H88" s="7"/>
      <c r="I88" s="7"/>
      <c r="J88" s="18"/>
      <c r="K88" s="83"/>
      <c r="L88" s="104"/>
      <c r="M88" s="105"/>
      <c r="N88" s="83"/>
      <c r="O88" s="83"/>
      <c r="P88" s="83"/>
      <c r="Q88" s="83"/>
      <c r="R88" s="83"/>
    </row>
    <row r="89" spans="1:18" ht="14.25">
      <c r="A89" s="77"/>
      <c r="B89" s="92"/>
      <c r="C89" s="68"/>
      <c r="D89" s="96"/>
      <c r="E89" s="83"/>
      <c r="F89" s="7"/>
      <c r="G89" s="7"/>
      <c r="H89" s="7"/>
      <c r="I89" s="7"/>
      <c r="J89" s="54"/>
      <c r="K89" s="83"/>
      <c r="L89" s="104"/>
      <c r="M89" s="105"/>
      <c r="N89" s="83"/>
      <c r="O89" s="83"/>
      <c r="P89" s="83"/>
      <c r="Q89" s="83"/>
      <c r="R89" s="83"/>
    </row>
    <row r="90" spans="1:18" ht="15">
      <c r="A90" s="75"/>
      <c r="B90" s="27"/>
      <c r="C90" s="68"/>
      <c r="D90" s="20"/>
      <c r="E90" s="83"/>
      <c r="F90" s="7" t="s">
        <v>27</v>
      </c>
      <c r="G90" s="83"/>
      <c r="H90" s="7"/>
      <c r="I90" s="92"/>
      <c r="J90" s="54">
        <v>113.34</v>
      </c>
      <c r="K90" s="83"/>
      <c r="L90" s="107"/>
      <c r="M90" s="105"/>
      <c r="N90" s="82">
        <f>J90-L90</f>
        <v>113.34</v>
      </c>
      <c r="O90" s="83"/>
      <c r="P90" s="83"/>
      <c r="Q90" s="83"/>
      <c r="R90" s="83"/>
    </row>
    <row r="91" spans="1:20" s="1" customFormat="1" ht="15">
      <c r="A91" s="7"/>
      <c r="B91" s="7"/>
      <c r="C91" s="99"/>
      <c r="D91" s="20"/>
      <c r="E91" s="83"/>
      <c r="F91" s="92" t="s">
        <v>15</v>
      </c>
      <c r="G91" s="102"/>
      <c r="H91" s="7"/>
      <c r="I91" s="7"/>
      <c r="J91" s="84"/>
      <c r="K91" s="102"/>
      <c r="L91" s="103"/>
      <c r="M91" s="108"/>
      <c r="N91" s="82">
        <f>J91-L91</f>
        <v>0</v>
      </c>
      <c r="O91" s="102"/>
      <c r="P91" s="102"/>
      <c r="Q91" s="102"/>
      <c r="R91" s="102"/>
      <c r="S91" s="36"/>
      <c r="T91" s="36"/>
    </row>
    <row r="92" spans="1:18" ht="14.25">
      <c r="A92" s="7"/>
      <c r="B92" s="7"/>
      <c r="C92" s="99"/>
      <c r="D92" s="20"/>
      <c r="E92" s="83"/>
      <c r="F92" s="7"/>
      <c r="G92" s="7"/>
      <c r="H92" s="7"/>
      <c r="I92" s="7"/>
      <c r="J92" s="7"/>
      <c r="K92" s="7"/>
      <c r="L92" s="101"/>
      <c r="M92" s="7"/>
      <c r="N92" s="7"/>
      <c r="O92" s="83"/>
      <c r="P92" s="83"/>
      <c r="Q92" s="83"/>
      <c r="R92" s="83"/>
    </row>
    <row r="93" spans="1:18" ht="14.25">
      <c r="A93" s="7"/>
      <c r="B93" s="53"/>
      <c r="C93" s="99"/>
      <c r="D93" s="20"/>
      <c r="E93" s="83"/>
      <c r="F93" s="83"/>
      <c r="G93" s="7"/>
      <c r="H93" s="83"/>
      <c r="I93" s="83"/>
      <c r="J93" s="83"/>
      <c r="K93" s="83"/>
      <c r="L93" s="109"/>
      <c r="M93" s="83"/>
      <c r="N93" s="83"/>
      <c r="O93" s="83"/>
      <c r="P93" s="83"/>
      <c r="Q93" s="83"/>
      <c r="R93" s="83"/>
    </row>
    <row r="94" spans="1:18" ht="14.25">
      <c r="A94" s="7"/>
      <c r="B94" s="53"/>
      <c r="C94" s="99"/>
      <c r="D94" s="20"/>
      <c r="E94" s="83"/>
      <c r="F94" s="83"/>
      <c r="G94" s="7"/>
      <c r="H94" s="83"/>
      <c r="I94" s="83"/>
      <c r="J94" s="83"/>
      <c r="K94" s="83"/>
      <c r="L94" s="109"/>
      <c r="M94" s="83"/>
      <c r="N94" s="83"/>
      <c r="O94" s="83"/>
      <c r="P94" s="83"/>
      <c r="Q94" s="83"/>
      <c r="R94" s="83"/>
    </row>
    <row r="95" spans="1:18" ht="14.25">
      <c r="A95" s="7"/>
      <c r="B95" s="53"/>
      <c r="C95" s="99"/>
      <c r="D95" s="20"/>
      <c r="E95" s="83"/>
      <c r="F95" s="83"/>
      <c r="G95" s="7"/>
      <c r="H95" s="83"/>
      <c r="I95" s="83"/>
      <c r="J95" s="83"/>
      <c r="K95" s="83"/>
      <c r="L95" s="109"/>
      <c r="M95" s="83"/>
      <c r="N95" s="83"/>
      <c r="O95" s="83"/>
      <c r="P95" s="83"/>
      <c r="Q95" s="83"/>
      <c r="R95" s="83"/>
    </row>
    <row r="96" spans="1:18" ht="14.25">
      <c r="A96" s="7"/>
      <c r="B96" s="7"/>
      <c r="C96" s="99"/>
      <c r="D96" s="57"/>
      <c r="E96" s="7"/>
      <c r="F96" s="7"/>
      <c r="G96" s="7"/>
      <c r="H96" s="110"/>
      <c r="I96" s="83"/>
      <c r="J96" s="83"/>
      <c r="K96" s="83"/>
      <c r="L96" s="109"/>
      <c r="M96" s="83"/>
      <c r="N96" s="83"/>
      <c r="O96" s="83"/>
      <c r="P96" s="83"/>
      <c r="Q96" s="83"/>
      <c r="R96" s="83"/>
    </row>
    <row r="97" spans="1:18" ht="14.25">
      <c r="A97" s="7"/>
      <c r="B97" s="93" t="s">
        <v>38</v>
      </c>
      <c r="C97" s="99"/>
      <c r="D97" s="57"/>
      <c r="E97" s="7"/>
      <c r="F97" s="7"/>
      <c r="G97" s="7"/>
      <c r="H97" s="110"/>
      <c r="I97" s="83"/>
      <c r="J97" s="83"/>
      <c r="K97" s="83"/>
      <c r="L97" s="109"/>
      <c r="M97" s="83"/>
      <c r="N97" s="83"/>
      <c r="O97" s="83"/>
      <c r="P97" s="83"/>
      <c r="Q97" s="83"/>
      <c r="R97" s="83"/>
    </row>
    <row r="98" spans="1:18" ht="14.25">
      <c r="A98" s="75"/>
      <c r="B98" s="53"/>
      <c r="C98" s="68"/>
      <c r="D98" s="57"/>
      <c r="E98" s="7"/>
      <c r="F98" s="7"/>
      <c r="G98" s="111"/>
      <c r="H98" s="83"/>
      <c r="I98" s="83"/>
      <c r="J98" s="83"/>
      <c r="K98" s="83"/>
      <c r="L98" s="109"/>
      <c r="M98" s="83"/>
      <c r="N98" s="83"/>
      <c r="O98" s="83"/>
      <c r="P98" s="83"/>
      <c r="Q98" s="83"/>
      <c r="R98" s="83"/>
    </row>
    <row r="99" spans="1:18" ht="14.25">
      <c r="A99" s="75"/>
      <c r="B99" s="7"/>
      <c r="C99" s="68"/>
      <c r="D99" s="21">
        <f>D95+D97</f>
        <v>0</v>
      </c>
      <c r="E99" s="7"/>
      <c r="F99" s="7"/>
      <c r="G99" s="111"/>
      <c r="H99" s="83"/>
      <c r="I99" s="83"/>
      <c r="J99" s="83"/>
      <c r="K99" s="83"/>
      <c r="L99" s="109"/>
      <c r="M99" s="83"/>
      <c r="N99" s="83"/>
      <c r="O99" s="83"/>
      <c r="P99" s="83"/>
      <c r="Q99" s="83"/>
      <c r="R99" s="83"/>
    </row>
    <row r="100" spans="1:18" ht="12.75">
      <c r="A100" s="75"/>
      <c r="B100" s="7"/>
      <c r="C100" s="68"/>
      <c r="D100" s="7"/>
      <c r="E100" s="7"/>
      <c r="F100" s="7"/>
      <c r="G100" s="111"/>
      <c r="H100" s="83"/>
      <c r="I100" s="83"/>
      <c r="J100" s="83"/>
      <c r="K100" s="83"/>
      <c r="L100" s="105"/>
      <c r="M100" s="83"/>
      <c r="N100" s="83"/>
      <c r="O100" s="83"/>
      <c r="P100" s="83"/>
      <c r="Q100" s="83"/>
      <c r="R100" s="83"/>
    </row>
    <row r="101" spans="1:18" ht="12.75">
      <c r="A101" s="75"/>
      <c r="B101" s="7"/>
      <c r="C101" s="68"/>
      <c r="D101" s="7"/>
      <c r="E101" s="7"/>
      <c r="F101" s="7"/>
      <c r="G101" s="83"/>
      <c r="H101" s="83"/>
      <c r="I101" s="83"/>
      <c r="J101" s="83"/>
      <c r="K101" s="7"/>
      <c r="L101" s="53"/>
      <c r="M101" s="7"/>
      <c r="N101" s="7"/>
      <c r="O101" s="7"/>
      <c r="P101" s="7"/>
      <c r="Q101" s="7"/>
      <c r="R101" s="7"/>
    </row>
    <row r="102" spans="1:18" ht="12.75">
      <c r="A102" s="75"/>
      <c r="B102" s="7"/>
      <c r="C102" s="68"/>
      <c r="D102" s="7"/>
      <c r="E102" s="7"/>
      <c r="F102" s="7"/>
      <c r="G102" s="7"/>
      <c r="H102" s="7"/>
      <c r="I102" s="7"/>
      <c r="J102" s="7"/>
      <c r="K102" s="7"/>
      <c r="L102" s="53"/>
      <c r="M102" s="7"/>
      <c r="N102" s="7"/>
      <c r="O102" s="7"/>
      <c r="P102" s="7"/>
      <c r="Q102" s="7"/>
      <c r="R102" s="7"/>
    </row>
    <row r="103" spans="1:18" ht="12.75">
      <c r="A103" s="75"/>
      <c r="B103" s="7"/>
      <c r="C103" s="68"/>
      <c r="D103" s="7"/>
      <c r="E103" s="7"/>
      <c r="F103" s="7"/>
      <c r="G103" s="7"/>
      <c r="H103" s="7"/>
      <c r="I103" s="7"/>
      <c r="J103" s="7"/>
      <c r="K103" s="7"/>
      <c r="L103" s="53"/>
      <c r="M103" s="7"/>
      <c r="N103" s="7"/>
      <c r="O103" s="7"/>
      <c r="P103" s="7"/>
      <c r="Q103" s="7"/>
      <c r="R103" s="7"/>
    </row>
    <row r="104" spans="1:18" ht="12.75">
      <c r="A104" s="75" t="s">
        <v>16</v>
      </c>
      <c r="B104" s="7"/>
      <c r="C104" s="68"/>
      <c r="D104" s="83" t="s">
        <v>3</v>
      </c>
      <c r="E104" s="7"/>
      <c r="F104" s="7"/>
      <c r="G104" s="7"/>
      <c r="H104" s="7"/>
      <c r="I104" s="7"/>
      <c r="J104" s="7"/>
      <c r="K104" s="7"/>
      <c r="L104" s="53"/>
      <c r="M104" s="7"/>
      <c r="N104" s="7"/>
      <c r="O104" s="7"/>
      <c r="P104" s="7"/>
      <c r="Q104" s="7"/>
      <c r="R104" s="7"/>
    </row>
    <row r="105" spans="1:18" ht="12.75">
      <c r="A105" s="75"/>
      <c r="B105" s="92"/>
      <c r="C105" s="68"/>
      <c r="D105" s="83"/>
      <c r="E105" s="7"/>
      <c r="F105" s="7"/>
      <c r="G105" s="7"/>
      <c r="H105" s="7"/>
      <c r="I105" s="7"/>
      <c r="J105" s="7"/>
      <c r="K105" s="7"/>
      <c r="L105" s="53"/>
      <c r="M105" s="7"/>
      <c r="N105" s="7"/>
      <c r="O105" s="7"/>
      <c r="P105" s="7"/>
      <c r="Q105" s="7"/>
      <c r="R105" s="7"/>
    </row>
    <row r="106" spans="1:18" ht="12.75">
      <c r="A106" s="75" t="s">
        <v>17</v>
      </c>
      <c r="B106" s="7"/>
      <c r="C106" s="68"/>
      <c r="D106" s="83" t="s">
        <v>3</v>
      </c>
      <c r="E106" s="7"/>
      <c r="F106" s="7"/>
      <c r="G106" s="7"/>
      <c r="H106" s="7"/>
      <c r="I106" s="7"/>
      <c r="J106" s="7"/>
      <c r="K106" s="7"/>
      <c r="L106" s="53"/>
      <c r="M106" s="7"/>
      <c r="N106" s="7"/>
      <c r="O106" s="7"/>
      <c r="P106" s="7"/>
      <c r="Q106" s="7"/>
      <c r="R106" s="7"/>
    </row>
    <row r="107" spans="1:18" ht="13.5" thickBot="1">
      <c r="A107" s="85"/>
      <c r="B107" s="86"/>
      <c r="C107" s="87"/>
      <c r="D107" s="86"/>
      <c r="E107" s="88"/>
      <c r="F107" s="86"/>
      <c r="G107" s="86"/>
      <c r="H107" s="86"/>
      <c r="I107" s="86"/>
      <c r="J107" s="86"/>
      <c r="K107" s="86"/>
      <c r="L107" s="89"/>
      <c r="M107" s="86"/>
      <c r="N107" s="86"/>
      <c r="O107" s="86"/>
      <c r="P107" s="86"/>
      <c r="Q107" s="86"/>
      <c r="R107" s="86"/>
    </row>
    <row r="108" spans="11:12" ht="13.5" thickTop="1">
      <c r="K108" s="3"/>
      <c r="L108" s="15"/>
    </row>
  </sheetData>
  <sheetProtection/>
  <mergeCells count="4">
    <mergeCell ref="A1:R1"/>
    <mergeCell ref="K3:L3"/>
    <mergeCell ref="F3:J3"/>
    <mergeCell ref="M3:R3"/>
  </mergeCells>
  <printOptions/>
  <pageMargins left="0.36" right="0.2362204724409449" top="0.22" bottom="0.13" header="0.12" footer="0"/>
  <pageSetup fitToHeight="2" horizontalDpi="300" verticalDpi="300" orientation="landscape" paperSize="9" scale="57" r:id="rId3"/>
  <rowBreaks count="1" manualBreakCount="1">
    <brk id="65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4">
      <selection activeCell="C21" sqref="C21"/>
    </sheetView>
  </sheetViews>
  <sheetFormatPr defaultColWidth="9.140625" defaultRowHeight="12.75"/>
  <cols>
    <col min="1" max="1" width="39.00390625" style="0" customWidth="1"/>
    <col min="2" max="2" width="14.421875" style="0" customWidth="1"/>
    <col min="3" max="3" width="11.00390625" style="0" customWidth="1"/>
    <col min="4" max="4" width="2.57421875" style="0" customWidth="1"/>
    <col min="5" max="5" width="11.57421875" style="0" customWidth="1"/>
  </cols>
  <sheetData>
    <row r="2" ht="12.75">
      <c r="A2" s="1" t="s">
        <v>75</v>
      </c>
    </row>
    <row r="3" ht="12.75">
      <c r="A3" t="s">
        <v>44</v>
      </c>
    </row>
    <row r="5" spans="1:3" ht="12.75">
      <c r="A5" t="s">
        <v>91</v>
      </c>
      <c r="B5" s="73">
        <v>0.55</v>
      </c>
      <c r="C5">
        <v>12465.39</v>
      </c>
    </row>
    <row r="6" spans="1:3" ht="12.75">
      <c r="A6" t="s">
        <v>92</v>
      </c>
      <c r="B6" s="72">
        <v>0.5</v>
      </c>
      <c r="C6">
        <v>12456.89</v>
      </c>
    </row>
    <row r="7" spans="1:3" ht="12.75">
      <c r="A7" t="s">
        <v>93</v>
      </c>
      <c r="B7" s="73">
        <v>0.53</v>
      </c>
      <c r="C7">
        <v>12466.42</v>
      </c>
    </row>
    <row r="8" spans="1:3" ht="12.75">
      <c r="A8" s="74" t="s">
        <v>94</v>
      </c>
      <c r="B8" s="72">
        <v>0.53</v>
      </c>
      <c r="C8">
        <v>12466.95</v>
      </c>
    </row>
    <row r="9" spans="1:3" ht="12.75">
      <c r="A9" t="s">
        <v>95</v>
      </c>
      <c r="B9" s="72">
        <v>0.51</v>
      </c>
      <c r="C9">
        <v>12467.46</v>
      </c>
    </row>
    <row r="10" spans="1:3" ht="12.75">
      <c r="A10" t="s">
        <v>106</v>
      </c>
      <c r="B10" s="72">
        <v>0.56</v>
      </c>
      <c r="C10">
        <v>12468.02</v>
      </c>
    </row>
    <row r="11" spans="1:3" ht="12.75">
      <c r="A11" s="74" t="s">
        <v>111</v>
      </c>
      <c r="B11" s="72">
        <v>0.48</v>
      </c>
      <c r="C11" s="73">
        <v>12468.5</v>
      </c>
    </row>
    <row r="12" spans="1:3" ht="12.75">
      <c r="A12" t="s">
        <v>122</v>
      </c>
      <c r="B12" s="72">
        <v>0.53</v>
      </c>
      <c r="C12">
        <v>12469.03</v>
      </c>
    </row>
    <row r="13" spans="1:3" ht="12.75">
      <c r="A13" t="s">
        <v>131</v>
      </c>
      <c r="B13" s="73">
        <v>0.55</v>
      </c>
      <c r="C13">
        <v>12469.58</v>
      </c>
    </row>
    <row r="14" spans="1:3" ht="12.75">
      <c r="A14" t="s">
        <v>142</v>
      </c>
      <c r="B14" s="73">
        <v>0.5</v>
      </c>
      <c r="C14">
        <v>12470.08</v>
      </c>
    </row>
    <row r="15" spans="1:3" ht="12.75">
      <c r="A15" s="74" t="s">
        <v>141</v>
      </c>
      <c r="B15" s="73">
        <v>0.53</v>
      </c>
      <c r="C15">
        <v>12470.61</v>
      </c>
    </row>
    <row r="16" spans="1:3" ht="12.75">
      <c r="A16" t="s">
        <v>140</v>
      </c>
      <c r="B16" s="73">
        <v>0.48</v>
      </c>
      <c r="C16">
        <v>12471.09</v>
      </c>
    </row>
    <row r="17" ht="12.75">
      <c r="B17">
        <f>SUM(B4:B16)</f>
        <v>6.25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hampton</dc:creator>
  <cp:keywords/>
  <dc:description/>
  <cp:lastModifiedBy>Mike</cp:lastModifiedBy>
  <cp:lastPrinted>2018-05-08T17:26:45Z</cp:lastPrinted>
  <dcterms:created xsi:type="dcterms:W3CDTF">2006-05-31T23:24:55Z</dcterms:created>
  <dcterms:modified xsi:type="dcterms:W3CDTF">2018-05-12T14:03:41Z</dcterms:modified>
  <cp:category/>
  <cp:version/>
  <cp:contentType/>
  <cp:contentStatus/>
</cp:coreProperties>
</file>